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800" windowHeight="11535" tabRatio="878" activeTab="2"/>
  </bookViews>
  <sheets>
    <sheet name="Титул" sheetId="19" r:id="rId1"/>
    <sheet name="Базовая часть" sheetId="29" r:id="rId2"/>
    <sheet name="ПГС" sheetId="31" r:id="rId3"/>
    <sheet name="НИР" sheetId="41" r:id="rId4"/>
  </sheets>
  <definedNames>
    <definedName name="_xlnm.Print_Area" localSheetId="1">'Базовая часть'!$A$1:$AI$13</definedName>
    <definedName name="_xlnm.Print_Area" localSheetId="3">НИР!$B$1:$AI$22</definedName>
    <definedName name="_xlnm.Print_Area" localSheetId="0">Титул!$A$1:$BG$16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3" i="31" l="1"/>
  <c r="R13" i="31"/>
  <c r="J8" i="31"/>
  <c r="I8" i="31"/>
  <c r="G8" i="31"/>
  <c r="F8" i="31"/>
  <c r="E8" i="31"/>
  <c r="D8" i="31"/>
  <c r="E9" i="41" l="1"/>
  <c r="E11" i="41"/>
  <c r="E13" i="41" s="1"/>
  <c r="E14" i="41" s="1"/>
  <c r="AI14" i="41" l="1"/>
  <c r="AE14" i="41"/>
  <c r="AA14" i="41"/>
  <c r="W14" i="41"/>
  <c r="AE11" i="41" l="1"/>
  <c r="S11" i="41"/>
  <c r="S14" i="41" s="1"/>
  <c r="F11" i="41"/>
  <c r="F10" i="41"/>
  <c r="F9" i="41"/>
  <c r="F8" i="41"/>
  <c r="F7" i="41"/>
  <c r="F6" i="41"/>
  <c r="I13" i="31" l="1"/>
  <c r="F13" i="31"/>
  <c r="G13" i="31"/>
  <c r="D13" i="31"/>
  <c r="E10" i="29"/>
  <c r="D10" i="29"/>
  <c r="E6" i="29"/>
  <c r="D6" i="29"/>
  <c r="E11" i="31" l="1"/>
  <c r="J11" i="31" s="1"/>
  <c r="J13" i="31" s="1"/>
  <c r="AH8" i="31"/>
  <c r="AD8" i="31"/>
  <c r="Z8" i="31"/>
  <c r="E13" i="31"/>
  <c r="AH13" i="29"/>
  <c r="AD13" i="29"/>
  <c r="Z13" i="29"/>
  <c r="V13" i="29"/>
  <c r="R13" i="29"/>
  <c r="N13" i="29"/>
  <c r="D13" i="29"/>
  <c r="F14" i="41" s="1"/>
  <c r="AH6" i="29"/>
  <c r="E13" i="29"/>
</calcChain>
</file>

<file path=xl/sharedStrings.xml><?xml version="1.0" encoding="utf-8"?>
<sst xmlns="http://schemas.openxmlformats.org/spreadsheetml/2006/main" count="213" uniqueCount="98">
  <si>
    <t>Кафедра/Department</t>
  </si>
  <si>
    <t>КЫРГЫЗ РЕСПУБЛИКАСЫНЫН БИЛИМ БЕРҮҮ ЖАНА ИЛИМ МИНИСТРЛИГИ / МИНИСТЕРСТВО  ОБРАЗОВАНИЯ  И НАУКИ КЫРГЫЗСКОЙ  РЕСПУБЛИКИ / MINISTRY OF EDUCATION AND SCIENCE OF THE KYRGYZ REPUBLIC</t>
  </si>
  <si>
    <t>ЖУМУШЧУ ОКУУ ПЛАНЫ / РАБОЧИЙ  УЧЕБНЫЙ  ПЛАН / WORKING CURRICULUM</t>
  </si>
  <si>
    <t>ОКУТУУНУН  ФОРМАСЫ/ ФОРМА ОБУЧЕНИЯ / FORM OF STUDY:</t>
  </si>
  <si>
    <t>алардын ичинен:/из них:/ from them:</t>
  </si>
  <si>
    <t>Лекциялар/Лекции/ lectures</t>
  </si>
  <si>
    <t>Өз алдынча иштөө/ Самостоятельная работа/ Independent work</t>
  </si>
  <si>
    <t>Практикалык/Практические/ Practical</t>
  </si>
  <si>
    <t>Окутуунун 1-жылы/ 1-й год обучения/ 1st year of study</t>
  </si>
  <si>
    <t>Окутуунун 2-жылы/  2-й год обучения/  2nd year of study</t>
  </si>
  <si>
    <t>Лабораториялык/Лабораторные/ laboratory</t>
  </si>
  <si>
    <t>Бардыгы / Всего/ Total</t>
  </si>
  <si>
    <t xml:space="preserve">  Дисциплинанын коду/   Код дисциплины/   Discipline code</t>
  </si>
  <si>
    <t xml:space="preserve"> Сааттар/ Часы/ Hours</t>
  </si>
  <si>
    <t>лк/ лк/ leс</t>
  </si>
  <si>
    <t>лб/лб/ lab</t>
  </si>
  <si>
    <t>пр/ пр/ prac</t>
  </si>
  <si>
    <t>1 сем/sem (КС/ОС/AS) -16 жум./нед./weeks</t>
  </si>
  <si>
    <t>3 сем/sem (КС/ОС/AS) -16 жум./нед./weeks</t>
  </si>
  <si>
    <t>2 сем/sem (ЖС/ВС/SS) -16 жум./нед./weeks</t>
  </si>
  <si>
    <t>4 сем/sem (ЖС/ВС/SS) -16 жум./нед./weeks</t>
  </si>
  <si>
    <t xml:space="preserve">ВАРИАТИВДҮҮ БӨЛҮК / ВАРИАТИВНАЯ ЧАСТЬ / VARIABLE PART: </t>
  </si>
  <si>
    <t>Блок 2.</t>
  </si>
  <si>
    <t>БАЗАЛЫК (МИЛДЕТҮҮ) БӨЛҮК / БАЗОВАЯ (ОБЯЗАТЕЛЬНАЯ)ЧАСТЬ / BASIC (MANDATORY) PART</t>
  </si>
  <si>
    <t xml:space="preserve">   ДИСЦИПЛИНАЛАРДЫН АТАЛЫШЫ / НАИМЕНОВАНИЕ ДИСЦИПЛИНЫ/  NAME OF THE DISCIPLINE</t>
  </si>
  <si>
    <t>Кредиттер/ Кредиты/ Credits ECTS</t>
  </si>
  <si>
    <t>Кредит/Credit</t>
  </si>
  <si>
    <t>ИЯ</t>
  </si>
  <si>
    <t xml:space="preserve">ПРОГРАММА / ПРОГРАММА / PROGRAM: </t>
  </si>
  <si>
    <t>ПЭСМИК</t>
  </si>
  <si>
    <t>Жалпы эмгек көлөмү/     Общая трудоем-ть/ Total labor intensity</t>
  </si>
  <si>
    <t>Саат. иштин көлөмү/Объем работы в час./Amount of work in hours</t>
  </si>
  <si>
    <t>Окутуунун 3-жылы/ 3-й год обучения/  3 year of study</t>
  </si>
  <si>
    <t>5 сем/sem (КС/ОС/AS) -16 жум./нед./weeks</t>
  </si>
  <si>
    <t>6 сем/sem (ЖС/ВС/SS) -16 жум./нед./weeks</t>
  </si>
  <si>
    <t>Блок 1. БД.1.</t>
  </si>
  <si>
    <t xml:space="preserve">          ЖАЛПЫ ИЛИМИЙ ЦИКЛ / ОБЩЕНАУЧНЫЙ ЦИКЛ / GENERAL SCIENTIFIC CYCLE</t>
  </si>
  <si>
    <t>БД.1.1.</t>
  </si>
  <si>
    <t>БД.1.2</t>
  </si>
  <si>
    <t>БД.1.3</t>
  </si>
  <si>
    <t xml:space="preserve">ВАРИАТИВДҮҮ БӨЛҮК / ВАРИАТИВНАЯ ЧАСТЬ / VARIABLE  PART: </t>
  </si>
  <si>
    <t>БД.1.В.1.</t>
  </si>
  <si>
    <t>БД.1.В.2.</t>
  </si>
  <si>
    <t>Цикл БД.1 боюнча жыйынтыгы /Итого по циклу БД.1/Total cycle БД.1</t>
  </si>
  <si>
    <r>
      <t xml:space="preserve">Маалыматтарды иштетүү жана процесстерди моделдөө боюнча заманбап ыкмалар/ </t>
    </r>
    <r>
      <rPr>
        <b/>
        <sz val="12"/>
        <rFont val="Times New Roman"/>
        <family val="1"/>
        <charset val="204"/>
      </rPr>
      <t>Современные методы обработки данных и моделирования процессов</t>
    </r>
    <r>
      <rPr>
        <sz val="12"/>
        <rFont val="Times New Roman"/>
        <family val="1"/>
        <charset val="204"/>
      </rPr>
      <t>/ Modern methods of data processing and process modeling</t>
    </r>
  </si>
  <si>
    <r>
      <t>Илимий изилдөөлөрдүн методологиясы жана этикасы /</t>
    </r>
    <r>
      <rPr>
        <b/>
        <sz val="12"/>
        <rFont val="Times New Roman"/>
        <family val="1"/>
        <charset val="204"/>
      </rPr>
      <t xml:space="preserve"> Методология и этика научных исследований</t>
    </r>
    <r>
      <rPr>
        <sz val="12"/>
        <rFont val="Times New Roman"/>
        <family val="1"/>
        <charset val="204"/>
      </rPr>
      <t xml:space="preserve"> / Methodology and Ethics of Scientific Research</t>
    </r>
  </si>
  <si>
    <r>
      <t>Илимий иштерди даярдоо жана жазуу методологиясы /</t>
    </r>
    <r>
      <rPr>
        <b/>
        <sz val="12"/>
        <rFont val="Times New Roman"/>
        <family val="1"/>
        <charset val="204"/>
      </rPr>
      <t xml:space="preserve"> Методология подготовки и написания научных работ </t>
    </r>
    <r>
      <rPr>
        <sz val="12"/>
        <rFont val="Times New Roman"/>
        <family val="1"/>
        <charset val="204"/>
      </rPr>
      <t>/ Methodology for Preparing and Writing Scientific Papers</t>
    </r>
  </si>
  <si>
    <r>
      <t xml:space="preserve">Академикалык чет тили / </t>
    </r>
    <r>
      <rPr>
        <b/>
        <sz val="12"/>
        <rFont val="Times New Roman"/>
        <family val="1"/>
        <charset val="204"/>
      </rPr>
      <t xml:space="preserve">Академический иностранный язык </t>
    </r>
    <r>
      <rPr>
        <sz val="12"/>
        <rFont val="Times New Roman"/>
        <family val="1"/>
        <charset val="204"/>
      </rPr>
      <t>/ Academic foreign language</t>
    </r>
  </si>
  <si>
    <r>
      <t xml:space="preserve">Изилдөөдө критикалык ой жүгүртүү / </t>
    </r>
    <r>
      <rPr>
        <b/>
        <sz val="12"/>
        <rFont val="Times New Roman"/>
        <family val="1"/>
        <charset val="204"/>
      </rPr>
      <t>Критическое мышление в исследованиях</t>
    </r>
    <r>
      <rPr>
        <sz val="12"/>
        <rFont val="Times New Roman"/>
        <family val="1"/>
        <charset val="204"/>
      </rPr>
      <t>/ Critical Thinking in Research</t>
    </r>
  </si>
  <si>
    <r>
      <t xml:space="preserve"> Окуу бөлүмүнүн башчысы  /Начальник учебного управления/Head of the Educational Department _______________</t>
    </r>
    <r>
      <rPr>
        <b/>
        <sz val="12"/>
        <rFont val="Times New Roman"/>
        <family val="1"/>
        <charset val="204"/>
      </rPr>
      <t xml:space="preserve">_Дыканалиев К.М./Dykanaliev, K.M.     </t>
    </r>
    <r>
      <rPr>
        <sz val="12"/>
        <rFont val="Times New Roman"/>
        <family val="1"/>
        <charset val="204"/>
      </rPr>
      <t xml:space="preserve">                                                    </t>
    </r>
  </si>
  <si>
    <r>
      <t xml:space="preserve">Аспирантура жана докторантура бөлүмүн башчысы/Зав. отделом аспирантуры и докторантуры/Head of the Department of Postgraduate and Doctoral Studies__________ </t>
    </r>
    <r>
      <rPr>
        <b/>
        <sz val="12"/>
        <rFont val="Times New Roman"/>
        <family val="1"/>
        <charset val="204"/>
      </rPr>
      <t>Джусупова М.А./  Dzhusupova, M.A/</t>
    </r>
    <r>
      <rPr>
        <sz val="12"/>
        <rFont val="Times New Roman"/>
        <family val="1"/>
        <charset val="204"/>
      </rPr>
      <t xml:space="preserve">  </t>
    </r>
  </si>
  <si>
    <t>БАЗАЛЫК (МИЛДЕТҮҮ) БӨЛҮК / БАЗОВАЯ (ОБЯЗАТЕЛЬНАЯ) ЧАСТЬ /  BASIC (MANDATORY) PART</t>
  </si>
  <si>
    <t>БД.2.1</t>
  </si>
  <si>
    <t>БД.2.В.1</t>
  </si>
  <si>
    <t>БД.2.В.2</t>
  </si>
  <si>
    <t>Цикл БД.2 боюнча жыйынтыгы /Итого по циклу БД.2/Total cycle БД.2</t>
  </si>
  <si>
    <t>Блок 3. БД.3.</t>
  </si>
  <si>
    <t xml:space="preserve">             ИЛИМИЙ-ИЗИЛДӨӨ ИШТЕРИ / НАУЧНО-ИССЛЕДОВАТЕЛЬСКАЯ РАБОТА / RESEARCH WORK</t>
  </si>
  <si>
    <t>БД.3.1.</t>
  </si>
  <si>
    <t>БД.3.2.</t>
  </si>
  <si>
    <t>БД.3.3.</t>
  </si>
  <si>
    <t>БД.3.4.</t>
  </si>
  <si>
    <t>БД.3.5</t>
  </si>
  <si>
    <r>
      <t xml:space="preserve">ОУУнун "Курулуш" секциясынын төрагасы / Председатель секции УМО по строительству/ The chairman of the EMA Section for Construction____________________  </t>
    </r>
    <r>
      <rPr>
        <b/>
        <sz val="12"/>
        <rFont val="Times New Roman"/>
        <family val="1"/>
        <charset val="204"/>
      </rPr>
      <t xml:space="preserve">Болотбек Т./ Bolotbek, T  </t>
    </r>
  </si>
  <si>
    <t>ПРОГРАММА / ПРОГРАММА / PROGRAM:  1.  Жарандык жана өнөр жай курулуш /Промышленное и гражданское строительство /Civil Engineering</t>
  </si>
  <si>
    <t>ГиОН</t>
  </si>
  <si>
    <t>Блок 2. БД.2.</t>
  </si>
  <si>
    <t xml:space="preserve">Блок 3. </t>
  </si>
  <si>
    <t>БД 3. НИР</t>
  </si>
  <si>
    <t>БД.2.В.5</t>
  </si>
  <si>
    <t>БД.2.В.6</t>
  </si>
  <si>
    <t>Цикл БД.3 боюнча жыйынтыгы /Итого по циклу БД.3/Total cycle БД.3:</t>
  </si>
  <si>
    <r>
      <t xml:space="preserve">Илимий-педагогикалык практика  / </t>
    </r>
    <r>
      <rPr>
        <b/>
        <sz val="12"/>
        <rFont val="Times New Roman"/>
        <family val="1"/>
        <charset val="204"/>
      </rPr>
      <t>Научно-педагогическая практика</t>
    </r>
    <r>
      <rPr>
        <sz val="12"/>
        <rFont val="Times New Roman"/>
        <family val="1"/>
        <charset val="204"/>
      </rPr>
      <t xml:space="preserve"> / Scientific and pedagogical practice</t>
    </r>
  </si>
  <si>
    <r>
      <t xml:space="preserve">ИИИ, анын ичинде диссертация жазуу / </t>
    </r>
    <r>
      <rPr>
        <b/>
        <sz val="12"/>
        <rFont val="Times New Roman"/>
        <family val="1"/>
        <charset val="204"/>
      </rPr>
      <t>НИР, включая написание диссертации</t>
    </r>
    <r>
      <rPr>
        <sz val="12"/>
        <rFont val="Times New Roman"/>
        <family val="1"/>
        <charset val="204"/>
      </rPr>
      <t xml:space="preserve"> / Research work, including writing a dissertation</t>
    </r>
  </si>
  <si>
    <r>
      <t>Диссертацияны коргоо /</t>
    </r>
    <r>
      <rPr>
        <b/>
        <sz val="12"/>
        <rFont val="Times New Roman"/>
        <family val="1"/>
        <charset val="204"/>
      </rPr>
      <t>Защита диссертации</t>
    </r>
    <r>
      <rPr>
        <sz val="12"/>
        <rFont val="Times New Roman"/>
        <family val="1"/>
        <charset val="204"/>
      </rPr>
      <t xml:space="preserve"> / Thesis defense</t>
    </r>
  </si>
  <si>
    <r>
      <t xml:space="preserve">Курулуш илимдеринин егизги принциптери жана  ыкмалары / </t>
    </r>
    <r>
      <rPr>
        <b/>
        <sz val="12"/>
        <rFont val="Times New Roman"/>
        <family val="1"/>
        <charset val="204"/>
      </rPr>
      <t>Фундаментальные принципы и методы строительных наук</t>
    </r>
    <r>
      <rPr>
        <sz val="12"/>
        <rFont val="Times New Roman"/>
        <family val="1"/>
        <charset val="204"/>
      </rPr>
      <t xml:space="preserve"> / Fundamental Principles and Methods of Construction Sciences</t>
    </r>
  </si>
  <si>
    <r>
      <t xml:space="preserve">Долбоорлоо жана талдоо үчүн BIM технологияларын колдонуу / </t>
    </r>
    <r>
      <rPr>
        <b/>
        <sz val="12"/>
        <rFont val="Times New Roman"/>
        <family val="1"/>
        <charset val="204"/>
      </rPr>
      <t>Использование BIM-технологий для проектирования и анализа</t>
    </r>
    <r>
      <rPr>
        <sz val="12"/>
        <rFont val="Times New Roman"/>
        <family val="1"/>
        <charset val="204"/>
      </rPr>
      <t xml:space="preserve"> / Application of BIM Technologies for Design and Analysis</t>
    </r>
  </si>
  <si>
    <r>
      <t xml:space="preserve">Курулуш процесстерин автоматташтыруу жана санариптештирүү / </t>
    </r>
    <r>
      <rPr>
        <b/>
        <sz val="12"/>
        <rFont val="Times New Roman"/>
        <family val="1"/>
        <charset val="204"/>
      </rPr>
      <t>Автоматизация и цифровизация строительных процессов</t>
    </r>
    <r>
      <rPr>
        <sz val="12"/>
        <rFont val="Times New Roman"/>
        <family val="1"/>
        <charset val="204"/>
      </rPr>
      <t xml:space="preserve"> / Automation and Digitalization of Construction Processes</t>
    </r>
  </si>
  <si>
    <r>
      <t xml:space="preserve">Курулуш тармагында долбоорлорду башкаруу / </t>
    </r>
    <r>
      <rPr>
        <b/>
        <sz val="12"/>
        <rFont val="Times New Roman"/>
        <family val="1"/>
        <charset val="204"/>
      </rPr>
      <t>Управление проектами в строительной отрасли</t>
    </r>
    <r>
      <rPr>
        <sz val="12"/>
        <rFont val="Times New Roman"/>
        <family val="1"/>
        <charset val="204"/>
      </rPr>
      <t xml:space="preserve"> / Project Management in the Construction Industry</t>
    </r>
  </si>
  <si>
    <r>
      <t xml:space="preserve">Курулуш долбоорлорун баалоо жана экспертиза, нормативдик талаптарга шайкештик / </t>
    </r>
    <r>
      <rPr>
        <b/>
        <sz val="12"/>
        <rFont val="Times New Roman"/>
        <family val="1"/>
        <charset val="204"/>
      </rPr>
      <t>Оценка и экспертиза строительных проектов, соответствие нормативным требованиям</t>
    </r>
    <r>
      <rPr>
        <sz val="12"/>
        <rFont val="Times New Roman"/>
        <family val="1"/>
        <charset val="204"/>
      </rPr>
      <t xml:space="preserve"> / Evaluation and Expertise of Construction Projects, Compliance with Regulatory Requirements</t>
    </r>
  </si>
  <si>
    <r>
      <t xml:space="preserve">Илимий семинарлар / </t>
    </r>
    <r>
      <rPr>
        <b/>
        <sz val="12"/>
        <rFont val="Times New Roman"/>
        <family val="1"/>
        <charset val="204"/>
      </rPr>
      <t>Научные семинары</t>
    </r>
    <r>
      <rPr>
        <sz val="12"/>
        <rFont val="Times New Roman"/>
        <family val="1"/>
        <charset val="204"/>
      </rPr>
      <t xml:space="preserve"> / Scientific Seminars</t>
    </r>
  </si>
  <si>
    <r>
      <t>Илимий-изилдөө стажировкасы /</t>
    </r>
    <r>
      <rPr>
        <b/>
        <sz val="12"/>
        <rFont val="Times New Roman"/>
        <family val="1"/>
        <charset val="204"/>
      </rPr>
      <t>Научно-исследовательская стажировка</t>
    </r>
    <r>
      <rPr>
        <sz val="12"/>
        <rFont val="Times New Roman"/>
        <family val="1"/>
        <charset val="204"/>
      </rPr>
      <t xml:space="preserve"> / Scientific research internship</t>
    </r>
  </si>
  <si>
    <t>Жумушчу окуу планы ККИК кафедрасынын 202__ -ж. "_______" жыйынында каралды, протокол № ____ / Рабочий учебный  план  рассмотрен  на  заседании  кафедры СКЗС, протокол № ___ от "_____" 202__ г. / The curriculum considered at a meeting of the Civil Engineering Department, protocol № __ from "___" 202__ y.</t>
  </si>
  <si>
    <t>Кафедра/ Department</t>
  </si>
  <si>
    <t>ПОКС</t>
  </si>
  <si>
    <t>ВИЭ</t>
  </si>
  <si>
    <t>КЫРГЫЗ РЕСПУБЛИКАСЫНЫН БИЛИМ БЕРҮҮ ЖАНА ИЛИМ МИНИСТРЛИГИ /    МИНИСТЕРСТВО  ОБРАЗОВАНИЯ  И НАУКИ КЫРГЫЗСКОЙ  РЕСПУБЛИКИ / MINISTRY OF EDUCATION AND SCIENCE OF THE KYRGYZ REPUBLIC</t>
  </si>
  <si>
    <t>PhD даярдоо / Подготовки PhD  / WorkingPhD's study curriculum</t>
  </si>
  <si>
    <t>БАГЫТ / НАПРАВЛЕНИЕ / MAJOR:750500 - Курулуш /Строительство /Civil Engineering (Construction)</t>
  </si>
  <si>
    <r>
      <t>ОКУТУУНУН ЧЕНЕМДИК МӨӨНӨТҮ / НОРМАТИВНЫЙ СРОК ОБУЧЕНИЯ /STANDARD TERM OF STUDY:</t>
    </r>
    <r>
      <rPr>
        <sz val="12"/>
        <rFont val="Times New Roman"/>
        <family val="1"/>
        <charset val="204"/>
      </rPr>
      <t>3 жыл</t>
    </r>
    <r>
      <rPr>
        <b/>
        <sz val="12"/>
        <rFont val="Times New Roman"/>
        <family val="1"/>
        <charset val="204"/>
      </rPr>
      <t xml:space="preserve"> / 3 года / </t>
    </r>
    <r>
      <rPr>
        <sz val="12"/>
        <rFont val="Times New Roman"/>
        <family val="1"/>
        <charset val="204"/>
      </rPr>
      <t>3 years</t>
    </r>
  </si>
  <si>
    <r>
      <t xml:space="preserve">Күндүзгү  / </t>
    </r>
    <r>
      <rPr>
        <b/>
        <sz val="12"/>
        <rFont val="Times New Roman"/>
        <family val="1"/>
        <charset val="204"/>
      </rPr>
      <t>Очная</t>
    </r>
    <r>
      <rPr>
        <sz val="12"/>
        <rFont val="Times New Roman"/>
        <family val="1"/>
        <charset val="204"/>
      </rPr>
      <t xml:space="preserve"> / Full-time</t>
    </r>
  </si>
  <si>
    <t>И.РАЗЗАКОВ атындагы КЫРГЫЗ МАМЛЕКЕТТИК ТЕХНИКАЛЫК УНИВЕРСИТЕТИ / КЫРГЫЗСКИЙ   ГОСУДАРСТВЕННЫЙ  ТЕХНИЧЕСКИЙ                                                    УНИВЕРСИТЕТ им. И.Раззакова /   KYRGYZ STATE TECHNICAL UNIVERSITY named after I. Razzakov</t>
  </si>
  <si>
    <t>БД 2. Цикл дисциплин ОП каждой программы</t>
  </si>
  <si>
    <r>
      <t>"Курулуш конструкциялары, имараттар жана курулмалар" кафедрасынын башчысы / Зав. кафедрой "</t>
    </r>
    <r>
      <rPr>
        <u/>
        <sz val="12"/>
        <rFont val="Times New Roman"/>
        <family val="1"/>
        <charset val="204"/>
      </rPr>
      <t>Строительные конструкции, здания и сооружения</t>
    </r>
    <r>
      <rPr>
        <sz val="12"/>
        <rFont val="Times New Roman"/>
        <family val="1"/>
        <charset val="204"/>
      </rPr>
      <t xml:space="preserve">" / Head of Department "Civil Engineering"  _________ </t>
    </r>
    <r>
      <rPr>
        <b/>
        <sz val="12"/>
        <rFont val="Times New Roman"/>
        <family val="1"/>
        <charset val="204"/>
      </rPr>
      <t>Болотбек, Т. /Bolotbek, T.</t>
    </r>
  </si>
  <si>
    <r>
      <t xml:space="preserve"> </t>
    </r>
    <r>
      <rPr>
        <sz val="12"/>
        <rFont val="Times New Roman"/>
        <family val="1"/>
        <charset val="204"/>
      </rPr>
      <t>1-3 блоктору боюнча жыйынтыгы</t>
    </r>
    <r>
      <rPr>
        <b/>
        <sz val="12"/>
        <rFont val="Times New Roman"/>
        <family val="1"/>
        <charset val="204"/>
      </rPr>
      <t>/Всего по Блокам 1-3/</t>
    </r>
    <r>
      <rPr>
        <sz val="12"/>
        <rFont val="Times New Roman"/>
        <family val="1"/>
        <charset val="204"/>
      </rPr>
      <t>TOTAL for Blocks 1-3</t>
    </r>
  </si>
  <si>
    <t xml:space="preserve">КВАЛИФИКАЦИЯСЫ / КВАЛИФИКАЦИЯ / QUALIFICATION: </t>
  </si>
  <si>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Курулуш боюнча философия доктору (PhD)/ </t>
    </r>
    <r>
      <rPr>
        <b/>
        <sz val="12"/>
        <rFont val="Times New Roman"/>
        <family val="1"/>
        <charset val="204"/>
      </rPr>
      <t>Доктор философии (PhD) по строительств</t>
    </r>
    <r>
      <rPr>
        <sz val="12"/>
        <rFont val="Times New Roman"/>
        <family val="1"/>
        <charset val="204"/>
      </rPr>
      <t xml:space="preserve">у/                                                                                                </t>
    </r>
    <r>
      <rPr>
        <b/>
        <sz val="12"/>
        <rFont val="Times New Roman"/>
        <family val="1"/>
        <charset val="204"/>
      </rPr>
      <t xml:space="preserve">   </t>
    </r>
    <r>
      <rPr>
        <sz val="12"/>
        <rFont val="Times New Roman"/>
        <family val="1"/>
        <charset val="204"/>
      </rPr>
      <t xml:space="preserve"> Doctor of Philosophy (PhD) in Construction)                                                                                                                                                       </t>
    </r>
  </si>
  <si>
    <r>
      <t>Жарандык жана өнөр жай курулуш /</t>
    </r>
    <r>
      <rPr>
        <b/>
        <sz val="14"/>
        <rFont val="Times New Roman"/>
        <family val="1"/>
        <charset val="204"/>
      </rPr>
      <t>Промышленное и гражданское строительств</t>
    </r>
    <r>
      <rPr>
        <sz val="14"/>
        <rFont val="Times New Roman"/>
        <family val="1"/>
        <charset val="204"/>
      </rPr>
      <t>о /Civil Engineering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</si>
</sst>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44" x14ac:knownFonts="1">
    <font>
      <sz val="10"/>
      <name val="Arial Cyr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u/>
      <sz val="14"/>
      <color indexed="12"/>
      <name val="Arial"/>
      <family val="2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Arial Cyr"/>
      <family val="2"/>
      <charset val="204"/>
    </font>
    <font>
      <b/>
      <i/>
      <sz val="1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222222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Arial Cyr"/>
      <charset val="204"/>
    </font>
    <font>
      <sz val="12"/>
      <name val="Arial"/>
      <family val="2"/>
      <charset val="204"/>
    </font>
    <font>
      <b/>
      <i/>
      <sz val="12"/>
      <name val="Times New Roman"/>
      <family val="1"/>
      <charset val="204"/>
    </font>
    <font>
      <b/>
      <sz val="12"/>
      <name val="Arial Cyr"/>
      <family val="2"/>
      <charset val="204"/>
    </font>
    <font>
      <b/>
      <i/>
      <sz val="12"/>
      <name val="Arial Cyr"/>
      <family val="2"/>
      <charset val="204"/>
    </font>
    <font>
      <i/>
      <sz val="12"/>
      <name val="Arial Cyr"/>
      <charset val="204"/>
    </font>
    <font>
      <b/>
      <sz val="12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6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7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7" borderId="1" applyNumberFormat="0" applyAlignment="0" applyProtection="0"/>
    <xf numFmtId="0" fontId="7" fillId="20" borderId="2" applyNumberFormat="0" applyAlignment="0" applyProtection="0"/>
    <xf numFmtId="0" fontId="8" fillId="20" borderId="1" applyNumberFormat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21" borderId="7" applyNumberFormat="0" applyAlignment="0" applyProtection="0"/>
    <xf numFmtId="0" fontId="14" fillId="0" borderId="0" applyNumberFormat="0" applyFill="0" applyBorder="0" applyAlignment="0" applyProtection="0"/>
    <xf numFmtId="0" fontId="15" fillId="22" borderId="0" applyNumberFormat="0" applyBorder="0" applyAlignment="0" applyProtection="0"/>
    <xf numFmtId="0" fontId="22" fillId="0" borderId="0" applyNumberFormat="0" applyFont="0" applyFill="0" applyBorder="0" applyAlignment="0" applyProtection="0">
      <alignment vertical="top"/>
    </xf>
    <xf numFmtId="0" fontId="1" fillId="0" borderId="0"/>
    <xf numFmtId="0" fontId="21" fillId="0" borderId="0" applyNumberFormat="0" applyFont="0" applyFill="0" applyBorder="0" applyAlignment="0" applyProtection="0">
      <alignment vertical="top"/>
    </xf>
    <xf numFmtId="0" fontId="16" fillId="3" borderId="0" applyNumberFormat="0" applyBorder="0" applyAlignment="0" applyProtection="0"/>
    <xf numFmtId="0" fontId="17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21" fillId="0" borderId="0" applyNumberFormat="0" applyFont="0" applyFill="0" applyBorder="0" applyAlignment="0" applyProtection="0">
      <alignment vertical="top"/>
    </xf>
  </cellStyleXfs>
  <cellXfs count="366">
    <xf numFmtId="0" fontId="0" fillId="0" borderId="0" xfId="0"/>
    <xf numFmtId="0" fontId="29" fillId="24" borderId="0" xfId="39" applyNumberFormat="1" applyFont="1" applyFill="1" applyBorder="1" applyAlignment="1"/>
    <xf numFmtId="0" fontId="25" fillId="24" borderId="0" xfId="39" applyNumberFormat="1" applyFont="1" applyFill="1" applyBorder="1" applyAlignment="1" applyProtection="1">
      <alignment vertical="top"/>
    </xf>
    <xf numFmtId="0" fontId="26" fillId="24" borderId="0" xfId="39" applyNumberFormat="1" applyFont="1" applyFill="1" applyBorder="1" applyAlignment="1" applyProtection="1">
      <alignment vertical="top"/>
    </xf>
    <xf numFmtId="0" fontId="3" fillId="24" borderId="0" xfId="39" applyFont="1" applyFill="1" applyAlignment="1"/>
    <xf numFmtId="0" fontId="27" fillId="24" borderId="0" xfId="39" applyFont="1" applyFill="1" applyAlignment="1"/>
    <xf numFmtId="0" fontId="3" fillId="24" borderId="0" xfId="39" applyNumberFormat="1" applyFont="1" applyFill="1" applyBorder="1" applyAlignment="1">
      <alignment horizontal="center"/>
    </xf>
    <xf numFmtId="0" fontId="21" fillId="24" borderId="0" xfId="39" applyNumberFormat="1" applyFont="1" applyFill="1" applyBorder="1" applyAlignment="1" applyProtection="1">
      <alignment vertical="top"/>
    </xf>
    <xf numFmtId="0" fontId="3" fillId="24" borderId="0" xfId="39" applyNumberFormat="1" applyFont="1" applyFill="1" applyBorder="1" applyAlignment="1" applyProtection="1">
      <alignment vertical="top"/>
    </xf>
    <xf numFmtId="0" fontId="27" fillId="24" borderId="0" xfId="0" applyFont="1" applyFill="1" applyBorder="1"/>
    <xf numFmtId="0" fontId="27" fillId="24" borderId="0" xfId="0" applyFont="1" applyFill="1" applyBorder="1" applyAlignment="1">
      <alignment horizontal="center"/>
    </xf>
    <xf numFmtId="0" fontId="27" fillId="24" borderId="0" xfId="0" applyFont="1" applyFill="1" applyBorder="1" applyAlignment="1">
      <alignment horizontal="center" vertical="center"/>
    </xf>
    <xf numFmtId="0" fontId="27" fillId="24" borderId="0" xfId="39" applyNumberFormat="1" applyFont="1" applyFill="1" applyBorder="1" applyAlignment="1" applyProtection="1">
      <alignment vertical="top"/>
    </xf>
    <xf numFmtId="0" fontId="3" fillId="24" borderId="0" xfId="39" applyNumberFormat="1" applyFont="1" applyFill="1" applyAlignment="1"/>
    <xf numFmtId="0" fontId="27" fillId="24" borderId="0" xfId="39" applyNumberFormat="1" applyFont="1" applyFill="1" applyAlignment="1">
      <alignment horizontal="center" vertical="center"/>
    </xf>
    <xf numFmtId="0" fontId="27" fillId="24" borderId="0" xfId="39" applyNumberFormat="1" applyFont="1" applyFill="1" applyAlignment="1">
      <alignment horizontal="left" vertical="center"/>
    </xf>
    <xf numFmtId="0" fontId="27" fillId="24" borderId="0" xfId="0" quotePrefix="1" applyFont="1" applyFill="1" applyBorder="1" applyAlignment="1">
      <alignment horizontal="center" vertical="center"/>
    </xf>
    <xf numFmtId="0" fontId="26" fillId="24" borderId="37" xfId="37" applyFont="1" applyFill="1" applyBorder="1" applyAlignment="1">
      <alignment horizontal="center" vertical="center" textRotation="90" wrapText="1"/>
    </xf>
    <xf numFmtId="0" fontId="2" fillId="24" borderId="12" xfId="37" applyFont="1" applyFill="1" applyBorder="1" applyAlignment="1">
      <alignment horizontal="center" vertical="center"/>
    </xf>
    <xf numFmtId="0" fontId="31" fillId="25" borderId="12" xfId="37" applyFont="1" applyFill="1" applyBorder="1" applyAlignment="1">
      <alignment horizontal="center" vertical="center"/>
    </xf>
    <xf numFmtId="0" fontId="24" fillId="24" borderId="12" xfId="37" applyFont="1" applyFill="1" applyBorder="1" applyAlignment="1">
      <alignment vertical="center" wrapText="1"/>
    </xf>
    <xf numFmtId="0" fontId="24" fillId="26" borderId="12" xfId="37" applyFont="1" applyFill="1" applyBorder="1" applyAlignment="1">
      <alignment horizontal="center" vertical="center"/>
    </xf>
    <xf numFmtId="0" fontId="2" fillId="26" borderId="12" xfId="37" quotePrefix="1" applyFont="1" applyFill="1" applyBorder="1" applyAlignment="1">
      <alignment horizontal="center" vertical="center"/>
    </xf>
    <xf numFmtId="0" fontId="2" fillId="26" borderId="12" xfId="37" applyFont="1" applyFill="1" applyBorder="1" applyAlignment="1">
      <alignment horizontal="center" vertical="center"/>
    </xf>
    <xf numFmtId="0" fontId="28" fillId="26" borderId="12" xfId="37" applyFont="1" applyFill="1" applyBorder="1" applyAlignment="1">
      <alignment horizontal="center" vertical="center"/>
    </xf>
    <xf numFmtId="0" fontId="2" fillId="27" borderId="12" xfId="37" applyFont="1" applyFill="1" applyBorder="1" applyAlignment="1">
      <alignment horizontal="center" vertical="center"/>
    </xf>
    <xf numFmtId="0" fontId="2" fillId="25" borderId="12" xfId="37" applyFont="1" applyFill="1" applyBorder="1" applyAlignment="1">
      <alignment horizontal="center" vertical="center"/>
    </xf>
    <xf numFmtId="0" fontId="2" fillId="0" borderId="12" xfId="37" applyFont="1" applyBorder="1" applyAlignment="1"/>
    <xf numFmtId="0" fontId="24" fillId="26" borderId="12" xfId="37" applyFont="1" applyFill="1" applyBorder="1" applyAlignment="1">
      <alignment vertical="center" wrapText="1"/>
    </xf>
    <xf numFmtId="0" fontId="24" fillId="26" borderId="12" xfId="37" applyFont="1" applyFill="1" applyBorder="1" applyAlignment="1">
      <alignment horizontal="left" vertical="top" wrapText="1"/>
    </xf>
    <xf numFmtId="0" fontId="2" fillId="25" borderId="12" xfId="37" quotePrefix="1" applyFont="1" applyFill="1" applyBorder="1" applyAlignment="1">
      <alignment horizontal="center" vertical="center"/>
    </xf>
    <xf numFmtId="0" fontId="2" fillId="24" borderId="12" xfId="37" quotePrefix="1" applyFont="1" applyFill="1" applyBorder="1" applyAlignment="1">
      <alignment horizontal="center" vertical="center"/>
    </xf>
    <xf numFmtId="0" fontId="24" fillId="0" borderId="12" xfId="37" applyFont="1" applyBorder="1" applyAlignment="1"/>
    <xf numFmtId="0" fontId="2" fillId="0" borderId="12" xfId="37" applyFont="1" applyBorder="1" applyAlignment="1">
      <alignment horizontal="center" vertical="center"/>
    </xf>
    <xf numFmtId="0" fontId="28" fillId="24" borderId="27" xfId="37" applyFont="1" applyFill="1" applyBorder="1" applyAlignment="1">
      <alignment horizontal="left" vertical="center"/>
    </xf>
    <xf numFmtId="0" fontId="2" fillId="0" borderId="28" xfId="37" applyFont="1" applyBorder="1" applyAlignment="1"/>
    <xf numFmtId="0" fontId="24" fillId="0" borderId="28" xfId="37" applyFont="1" applyBorder="1" applyAlignment="1"/>
    <xf numFmtId="0" fontId="28" fillId="24" borderId="27" xfId="37" applyFont="1" applyFill="1" applyBorder="1" applyAlignment="1">
      <alignment horizontal="left" vertical="top"/>
    </xf>
    <xf numFmtId="16" fontId="28" fillId="0" borderId="27" xfId="37" applyNumberFormat="1" applyFont="1" applyFill="1" applyBorder="1" applyAlignment="1">
      <alignment horizontal="left" vertical="center"/>
    </xf>
    <xf numFmtId="0" fontId="3" fillId="0" borderId="12" xfId="37" applyFont="1" applyFill="1" applyBorder="1" applyAlignment="1">
      <alignment horizontal="center" vertical="center" wrapText="1"/>
    </xf>
    <xf numFmtId="0" fontId="2" fillId="0" borderId="12" xfId="37" applyFont="1" applyFill="1" applyBorder="1" applyAlignment="1">
      <alignment horizontal="center" vertical="center" wrapText="1"/>
    </xf>
    <xf numFmtId="0" fontId="2" fillId="25" borderId="12" xfId="37" applyFont="1" applyFill="1" applyBorder="1" applyAlignment="1">
      <alignment horizontal="center" vertical="center" wrapText="1"/>
    </xf>
    <xf numFmtId="0" fontId="2" fillId="0" borderId="28" xfId="37" applyFont="1" applyFill="1" applyBorder="1" applyAlignment="1">
      <alignment horizontal="center" vertical="center" wrapText="1"/>
    </xf>
    <xf numFmtId="0" fontId="28" fillId="0" borderId="27" xfId="37" applyFont="1" applyBorder="1" applyAlignment="1">
      <alignment horizontal="left" vertical="top"/>
    </xf>
    <xf numFmtId="0" fontId="28" fillId="0" borderId="32" xfId="37" applyFont="1" applyBorder="1" applyAlignment="1">
      <alignment horizontal="left" vertical="top"/>
    </xf>
    <xf numFmtId="0" fontId="24" fillId="24" borderId="12" xfId="37" applyFont="1" applyFill="1" applyBorder="1" applyAlignment="1">
      <alignment horizontal="center" vertical="center" wrapText="1"/>
    </xf>
    <xf numFmtId="0" fontId="2" fillId="24" borderId="12" xfId="38" applyFont="1" applyFill="1" applyBorder="1"/>
    <xf numFmtId="0" fontId="2" fillId="24" borderId="12" xfId="38" applyFont="1" applyFill="1" applyBorder="1" applyAlignment="1">
      <alignment horizontal="center"/>
    </xf>
    <xf numFmtId="0" fontId="2" fillId="24" borderId="12" xfId="38" applyFont="1" applyFill="1" applyBorder="1" applyAlignment="1">
      <alignment horizontal="center" vertical="center"/>
    </xf>
    <xf numFmtId="0" fontId="2" fillId="25" borderId="12" xfId="38" applyFont="1" applyFill="1" applyBorder="1" applyAlignment="1">
      <alignment horizontal="center" vertical="center"/>
    </xf>
    <xf numFmtId="0" fontId="2" fillId="0" borderId="12" xfId="38" applyFont="1" applyBorder="1" applyAlignment="1">
      <alignment vertical="center"/>
    </xf>
    <xf numFmtId="0" fontId="2" fillId="0" borderId="12" xfId="38" quotePrefix="1" applyFont="1" applyBorder="1" applyAlignment="1">
      <alignment horizontal="left"/>
    </xf>
    <xf numFmtId="0" fontId="2" fillId="0" borderId="12" xfId="38" applyFont="1" applyBorder="1"/>
    <xf numFmtId="0" fontId="2" fillId="0" borderId="28" xfId="38" applyFont="1" applyBorder="1"/>
    <xf numFmtId="0" fontId="24" fillId="0" borderId="12" xfId="37" applyFont="1" applyBorder="1" applyAlignment="1">
      <alignment horizontal="justify" vertical="center" wrapText="1"/>
    </xf>
    <xf numFmtId="0" fontId="2" fillId="25" borderId="12" xfId="38" applyFont="1" applyFill="1" applyBorder="1" applyAlignment="1">
      <alignment horizontal="center"/>
    </xf>
    <xf numFmtId="0" fontId="2" fillId="0" borderId="12" xfId="38" quotePrefix="1" applyFont="1" applyBorder="1" applyAlignment="1">
      <alignment horizontal="left" vertical="center"/>
    </xf>
    <xf numFmtId="0" fontId="2" fillId="0" borderId="28" xfId="38" applyFont="1" applyBorder="1" applyAlignment="1">
      <alignment horizontal="center" vertical="center"/>
    </xf>
    <xf numFmtId="0" fontId="2" fillId="0" borderId="28" xfId="38" applyFont="1" applyBorder="1" applyAlignment="1">
      <alignment horizontal="center"/>
    </xf>
    <xf numFmtId="0" fontId="0" fillId="0" borderId="43" xfId="0" applyBorder="1"/>
    <xf numFmtId="0" fontId="26" fillId="24" borderId="21" xfId="37" applyFont="1" applyFill="1" applyBorder="1" applyAlignment="1">
      <alignment horizontal="center" vertical="center" textRotation="90" wrapText="1"/>
    </xf>
    <xf numFmtId="0" fontId="32" fillId="0" borderId="12" xfId="37" applyFont="1" applyFill="1" applyBorder="1" applyAlignment="1">
      <alignment horizontal="center" vertical="center" wrapText="1"/>
    </xf>
    <xf numFmtId="0" fontId="24" fillId="26" borderId="12" xfId="37" applyFont="1" applyFill="1" applyBorder="1" applyAlignment="1">
      <alignment horizontal="left" vertical="center" wrapText="1"/>
    </xf>
    <xf numFmtId="0" fontId="24" fillId="24" borderId="12" xfId="37" applyFont="1" applyFill="1" applyBorder="1" applyAlignment="1">
      <alignment horizontal="left" vertical="center" wrapText="1"/>
    </xf>
    <xf numFmtId="0" fontId="24" fillId="0" borderId="12" xfId="37" applyFont="1" applyFill="1" applyBorder="1" applyAlignment="1">
      <alignment horizontal="left" vertical="center" wrapText="1"/>
    </xf>
    <xf numFmtId="0" fontId="2" fillId="28" borderId="47" xfId="37" applyFont="1" applyFill="1" applyBorder="1" applyAlignment="1">
      <alignment horizontal="center"/>
    </xf>
    <xf numFmtId="0" fontId="2" fillId="28" borderId="45" xfId="37" applyFont="1" applyFill="1" applyBorder="1" applyAlignment="1">
      <alignment wrapText="1"/>
    </xf>
    <xf numFmtId="0" fontId="2" fillId="28" borderId="45" xfId="37" applyFont="1" applyFill="1" applyBorder="1" applyAlignment="1">
      <alignment horizontal="center" vertical="center"/>
    </xf>
    <xf numFmtId="0" fontId="2" fillId="28" borderId="45" xfId="37" quotePrefix="1" applyFont="1" applyFill="1" applyBorder="1" applyAlignment="1">
      <alignment horizontal="center" vertical="center"/>
    </xf>
    <xf numFmtId="0" fontId="2" fillId="28" borderId="48" xfId="37" quotePrefix="1" applyFont="1" applyFill="1" applyBorder="1" applyAlignment="1">
      <alignment horizontal="center" vertical="center"/>
    </xf>
    <xf numFmtId="0" fontId="2" fillId="28" borderId="47" xfId="37" quotePrefix="1" applyFont="1" applyFill="1" applyBorder="1" applyAlignment="1">
      <alignment horizontal="center" vertical="center"/>
    </xf>
    <xf numFmtId="1" fontId="2" fillId="28" borderId="45" xfId="37" quotePrefix="1" applyNumberFormat="1" applyFont="1" applyFill="1" applyBorder="1" applyAlignment="1">
      <alignment horizontal="center" vertical="center"/>
    </xf>
    <xf numFmtId="1" fontId="2" fillId="28" borderId="46" xfId="37" quotePrefix="1" applyNumberFormat="1" applyFont="1" applyFill="1" applyBorder="1" applyAlignment="1">
      <alignment horizontal="center" vertical="center"/>
    </xf>
    <xf numFmtId="0" fontId="24" fillId="28" borderId="45" xfId="37" applyFont="1" applyFill="1" applyBorder="1" applyAlignment="1">
      <alignment horizontal="center" vertical="center"/>
    </xf>
    <xf numFmtId="0" fontId="24" fillId="28" borderId="48" xfId="37" applyFont="1" applyFill="1" applyBorder="1" applyAlignment="1">
      <alignment horizontal="center" vertical="center"/>
    </xf>
    <xf numFmtId="0" fontId="24" fillId="28" borderId="47" xfId="37" applyFont="1" applyFill="1" applyBorder="1" applyAlignment="1">
      <alignment horizontal="center" vertical="center"/>
    </xf>
    <xf numFmtId="16" fontId="2" fillId="28" borderId="41" xfId="37" applyNumberFormat="1" applyFont="1" applyFill="1" applyBorder="1" applyAlignment="1">
      <alignment horizontal="left" wrapText="1"/>
    </xf>
    <xf numFmtId="0" fontId="28" fillId="28" borderId="24" xfId="37" applyFont="1" applyFill="1" applyBorder="1" applyAlignment="1">
      <alignment horizontal="center" vertical="center" wrapText="1"/>
    </xf>
    <xf numFmtId="0" fontId="24" fillId="24" borderId="12" xfId="0" applyFont="1" applyFill="1" applyBorder="1" applyAlignment="1">
      <alignment horizontal="left" vertical="center" wrapText="1"/>
    </xf>
    <xf numFmtId="0" fontId="24" fillId="24" borderId="26" xfId="0" applyFont="1" applyFill="1" applyBorder="1" applyAlignment="1">
      <alignment horizontal="left" vertical="center" wrapText="1"/>
    </xf>
    <xf numFmtId="0" fontId="36" fillId="24" borderId="23" xfId="37" applyNumberFormat="1" applyFont="1" applyFill="1" applyBorder="1" applyAlignment="1"/>
    <xf numFmtId="0" fontId="36" fillId="24" borderId="0" xfId="37" applyNumberFormat="1" applyFont="1" applyFill="1" applyBorder="1" applyAlignment="1" applyProtection="1">
      <alignment vertical="top"/>
    </xf>
    <xf numFmtId="0" fontId="37" fillId="24" borderId="0" xfId="37" applyNumberFormat="1" applyFont="1" applyFill="1" applyBorder="1" applyAlignment="1" applyProtection="1"/>
    <xf numFmtId="0" fontId="36" fillId="24" borderId="0" xfId="37" applyNumberFormat="1" applyFont="1" applyFill="1" applyAlignment="1"/>
    <xf numFmtId="0" fontId="29" fillId="24" borderId="0" xfId="37" applyNumberFormat="1" applyFont="1" applyFill="1" applyBorder="1" applyAlignment="1"/>
    <xf numFmtId="0" fontId="29" fillId="24" borderId="0" xfId="37" applyNumberFormat="1" applyFont="1" applyFill="1" applyBorder="1" applyAlignment="1">
      <alignment vertical="center"/>
    </xf>
    <xf numFmtId="0" fontId="38" fillId="24" borderId="0" xfId="37" applyNumberFormat="1" applyFont="1" applyFill="1" applyBorder="1" applyAlignment="1">
      <alignment horizontal="center" vertical="center" wrapText="1"/>
    </xf>
    <xf numFmtId="0" fontId="36" fillId="24" borderId="0" xfId="37" applyFont="1" applyFill="1" applyAlignment="1">
      <alignment horizontal="center" vertical="center" wrapText="1"/>
    </xf>
    <xf numFmtId="0" fontId="2" fillId="24" borderId="0" xfId="37" applyNumberFormat="1" applyFont="1" applyFill="1" applyBorder="1" applyAlignment="1" applyProtection="1">
      <alignment horizontal="left"/>
    </xf>
    <xf numFmtId="0" fontId="2" fillId="24" borderId="0" xfId="37" applyNumberFormat="1" applyFont="1" applyFill="1" applyBorder="1" applyAlignment="1" applyProtection="1">
      <alignment horizontal="right"/>
    </xf>
    <xf numFmtId="0" fontId="2" fillId="24" borderId="0" xfId="37" applyNumberFormat="1" applyFont="1" applyFill="1" applyBorder="1" applyAlignment="1">
      <alignment horizontal="right"/>
    </xf>
    <xf numFmtId="0" fontId="36" fillId="24" borderId="0" xfId="37" applyNumberFormat="1" applyFont="1" applyFill="1" applyBorder="1" applyAlignment="1" applyProtection="1">
      <alignment horizontal="right" vertical="top"/>
    </xf>
    <xf numFmtId="0" fontId="24" fillId="24" borderId="0" xfId="37" applyNumberFormat="1" applyFont="1" applyFill="1" applyBorder="1" applyAlignment="1" applyProtection="1">
      <alignment horizontal="right" vertical="top"/>
    </xf>
    <xf numFmtId="0" fontId="36" fillId="24" borderId="0" xfId="37" applyNumberFormat="1" applyFont="1" applyFill="1" applyBorder="1" applyAlignment="1" applyProtection="1">
      <alignment horizontal="right"/>
    </xf>
    <xf numFmtId="0" fontId="36" fillId="24" borderId="0" xfId="37" applyNumberFormat="1" applyFont="1" applyFill="1" applyBorder="1" applyAlignment="1"/>
    <xf numFmtId="0" fontId="36" fillId="24" borderId="23" xfId="37" applyNumberFormat="1" applyFont="1" applyFill="1" applyBorder="1" applyAlignment="1" applyProtection="1">
      <alignment vertical="top"/>
    </xf>
    <xf numFmtId="0" fontId="24" fillId="24" borderId="23" xfId="37" applyNumberFormat="1" applyFont="1" applyFill="1" applyBorder="1" applyAlignment="1"/>
    <xf numFmtId="0" fontId="36" fillId="24" borderId="0" xfId="39" applyNumberFormat="1" applyFont="1" applyFill="1" applyBorder="1" applyAlignment="1"/>
    <xf numFmtId="0" fontId="39" fillId="24" borderId="0" xfId="39" applyNumberFormat="1" applyFont="1" applyFill="1" applyBorder="1" applyAlignment="1"/>
    <xf numFmtId="0" fontId="40" fillId="24" borderId="0" xfId="39" applyNumberFormat="1" applyFont="1" applyFill="1" applyBorder="1" applyAlignment="1">
      <alignment horizontal="left" indent="7"/>
    </xf>
    <xf numFmtId="0" fontId="40" fillId="24" borderId="0" xfId="39" applyNumberFormat="1" applyFont="1" applyFill="1" applyBorder="1" applyAlignment="1"/>
    <xf numFmtId="0" fontId="41" fillId="24" borderId="0" xfId="39" applyNumberFormat="1" applyFont="1" applyFill="1" applyBorder="1" applyAlignment="1"/>
    <xf numFmtId="0" fontId="36" fillId="24" borderId="0" xfId="39" applyNumberFormat="1" applyFont="1" applyFill="1" applyAlignment="1"/>
    <xf numFmtId="0" fontId="36" fillId="24" borderId="0" xfId="39" applyNumberFormat="1" applyFont="1" applyFill="1" applyBorder="1" applyAlignment="1" applyProtection="1">
      <alignment vertical="top"/>
    </xf>
    <xf numFmtId="0" fontId="2" fillId="24" borderId="0" xfId="37" applyNumberFormat="1" applyFont="1" applyFill="1" applyBorder="1" applyAlignment="1" applyProtection="1"/>
    <xf numFmtId="0" fontId="2" fillId="24" borderId="0" xfId="37" applyNumberFormat="1" applyFont="1" applyFill="1" applyBorder="1" applyAlignment="1" applyProtection="1">
      <alignment vertical="top"/>
    </xf>
    <xf numFmtId="0" fontId="24" fillId="24" borderId="0" xfId="37" applyNumberFormat="1" applyFont="1" applyFill="1" applyBorder="1" applyAlignment="1" applyProtection="1">
      <alignment horizontal="left" vertical="top"/>
    </xf>
    <xf numFmtId="0" fontId="36" fillId="24" borderId="0" xfId="37" applyNumberFormat="1" applyFont="1" applyFill="1" applyBorder="1" applyAlignment="1" applyProtection="1">
      <alignment horizontal="left" vertical="top"/>
    </xf>
    <xf numFmtId="0" fontId="24" fillId="24" borderId="0" xfId="0" applyFont="1" applyFill="1" applyBorder="1" applyAlignment="1">
      <alignment vertical="center" wrapText="1"/>
    </xf>
    <xf numFmtId="0" fontId="2" fillId="24" borderId="0" xfId="37" applyNumberFormat="1" applyFont="1" applyFill="1" applyBorder="1" applyAlignment="1" applyProtection="1">
      <alignment wrapText="1"/>
    </xf>
    <xf numFmtId="0" fontId="35" fillId="0" borderId="0" xfId="0" applyFont="1"/>
    <xf numFmtId="0" fontId="2" fillId="0" borderId="27" xfId="37" applyFont="1" applyBorder="1" applyAlignment="1">
      <alignment horizontal="left" vertical="top"/>
    </xf>
    <xf numFmtId="0" fontId="0" fillId="0" borderId="12" xfId="0" applyBorder="1"/>
    <xf numFmtId="0" fontId="24" fillId="24" borderId="21" xfId="37" applyFont="1" applyFill="1" applyBorder="1" applyAlignment="1">
      <alignment horizontal="center" vertical="center" textRotation="90" wrapText="1"/>
    </xf>
    <xf numFmtId="0" fontId="24" fillId="0" borderId="12" xfId="37" applyFont="1" applyBorder="1" applyAlignment="1">
      <alignment horizontal="justify" vertical="top" wrapText="1"/>
    </xf>
    <xf numFmtId="0" fontId="2" fillId="28" borderId="11" xfId="37" applyFont="1" applyFill="1" applyBorder="1" applyAlignment="1">
      <alignment horizontal="left" vertical="top" wrapText="1"/>
    </xf>
    <xf numFmtId="0" fontId="2" fillId="24" borderId="27" xfId="37" applyFont="1" applyFill="1" applyBorder="1" applyAlignment="1">
      <alignment horizontal="left" vertical="top"/>
    </xf>
    <xf numFmtId="0" fontId="24" fillId="0" borderId="12" xfId="37" applyFont="1" applyBorder="1" applyAlignment="1">
      <alignment vertical="top" wrapText="1"/>
    </xf>
    <xf numFmtId="0" fontId="28" fillId="29" borderId="29" xfId="37" applyFont="1" applyFill="1" applyBorder="1" applyAlignment="1">
      <alignment horizontal="center" vertical="center" wrapText="1"/>
    </xf>
    <xf numFmtId="0" fontId="28" fillId="29" borderId="12" xfId="37" applyFont="1" applyFill="1" applyBorder="1" applyAlignment="1">
      <alignment horizontal="center" vertical="center" wrapText="1"/>
    </xf>
    <xf numFmtId="0" fontId="28" fillId="29" borderId="12" xfId="37" applyFont="1" applyFill="1" applyBorder="1" applyAlignment="1">
      <alignment horizontal="left" vertical="center" wrapText="1"/>
    </xf>
    <xf numFmtId="0" fontId="2" fillId="29" borderId="12" xfId="37" applyFont="1" applyFill="1" applyBorder="1" applyAlignment="1">
      <alignment horizontal="center" vertical="center"/>
    </xf>
    <xf numFmtId="0" fontId="2" fillId="29" borderId="12" xfId="37" quotePrefix="1" applyFont="1" applyFill="1" applyBorder="1" applyAlignment="1">
      <alignment horizontal="center" vertical="center"/>
    </xf>
    <xf numFmtId="0" fontId="2" fillId="29" borderId="28" xfId="37" applyFont="1" applyFill="1" applyBorder="1" applyAlignment="1">
      <alignment horizontal="center" vertical="center"/>
    </xf>
    <xf numFmtId="0" fontId="0" fillId="29" borderId="0" xfId="0" applyFill="1"/>
    <xf numFmtId="0" fontId="28" fillId="29" borderId="27" xfId="37" applyFont="1" applyFill="1" applyBorder="1" applyAlignment="1">
      <alignment horizontal="left" vertical="center" wrapText="1"/>
    </xf>
    <xf numFmtId="0" fontId="2" fillId="29" borderId="58" xfId="37" applyFont="1" applyFill="1" applyBorder="1" applyAlignment="1">
      <alignment horizontal="center"/>
    </xf>
    <xf numFmtId="0" fontId="2" fillId="29" borderId="57" xfId="37" applyFont="1" applyFill="1" applyBorder="1" applyAlignment="1">
      <alignment wrapText="1"/>
    </xf>
    <xf numFmtId="0" fontId="2" fillId="29" borderId="57" xfId="37" applyFont="1" applyFill="1" applyBorder="1" applyAlignment="1">
      <alignment horizontal="center" vertical="center"/>
    </xf>
    <xf numFmtId="0" fontId="2" fillId="29" borderId="57" xfId="37" quotePrefix="1" applyFont="1" applyFill="1" applyBorder="1" applyAlignment="1">
      <alignment horizontal="center" vertical="center"/>
    </xf>
    <xf numFmtId="0" fontId="2" fillId="29" borderId="57" xfId="37" quotePrefix="1" applyFont="1" applyFill="1" applyBorder="1" applyAlignment="1">
      <alignment horizontal="center" vertical="center"/>
    </xf>
    <xf numFmtId="1" fontId="2" fillId="29" borderId="57" xfId="37" quotePrefix="1" applyNumberFormat="1" applyFont="1" applyFill="1" applyBorder="1" applyAlignment="1">
      <alignment horizontal="center" vertical="center"/>
    </xf>
    <xf numFmtId="1" fontId="2" fillId="29" borderId="59" xfId="37" quotePrefix="1" applyNumberFormat="1" applyFont="1" applyFill="1" applyBorder="1" applyAlignment="1">
      <alignment horizontal="center" vertical="center"/>
    </xf>
    <xf numFmtId="16" fontId="28" fillId="29" borderId="29" xfId="37" applyNumberFormat="1" applyFont="1" applyFill="1" applyBorder="1" applyAlignment="1">
      <alignment horizontal="left" vertical="center" wrapText="1"/>
    </xf>
    <xf numFmtId="16" fontId="28" fillId="29" borderId="12" xfId="37" applyNumberFormat="1" applyFont="1" applyFill="1" applyBorder="1" applyAlignment="1">
      <alignment horizontal="left" vertical="center" wrapText="1"/>
    </xf>
    <xf numFmtId="0" fontId="2" fillId="29" borderId="17" xfId="37" applyFont="1" applyFill="1" applyBorder="1" applyAlignment="1">
      <alignment horizontal="center" vertical="center" wrapText="1"/>
    </xf>
    <xf numFmtId="0" fontId="2" fillId="29" borderId="18" xfId="37" applyFont="1" applyFill="1" applyBorder="1" applyAlignment="1">
      <alignment horizontal="center" vertical="center" wrapText="1"/>
    </xf>
    <xf numFmtId="1" fontId="2" fillId="29" borderId="12" xfId="37" quotePrefix="1" applyNumberFormat="1" applyFont="1" applyFill="1" applyBorder="1" applyAlignment="1">
      <alignment horizontal="center" vertical="center"/>
    </xf>
    <xf numFmtId="1" fontId="2" fillId="29" borderId="22" xfId="37" quotePrefix="1" applyNumberFormat="1" applyFont="1" applyFill="1" applyBorder="1" applyAlignment="1">
      <alignment horizontal="center" vertical="center"/>
    </xf>
    <xf numFmtId="0" fontId="2" fillId="29" borderId="58" xfId="37" applyFont="1" applyFill="1" applyBorder="1" applyAlignment="1">
      <alignment horizontal="center" vertical="top" wrapText="1"/>
    </xf>
    <xf numFmtId="0" fontId="2" fillId="29" borderId="57" xfId="37" applyFont="1" applyFill="1" applyBorder="1" applyAlignment="1">
      <alignment horizontal="left" vertical="top" wrapText="1"/>
    </xf>
    <xf numFmtId="0" fontId="2" fillId="29" borderId="57" xfId="37" applyFont="1" applyFill="1" applyBorder="1" applyAlignment="1">
      <alignment horizontal="center" vertical="top" wrapText="1"/>
    </xf>
    <xf numFmtId="0" fontId="2" fillId="29" borderId="59" xfId="37" quotePrefix="1" applyFont="1" applyFill="1" applyBorder="1" applyAlignment="1">
      <alignment horizontal="center" vertical="center"/>
    </xf>
    <xf numFmtId="0" fontId="2" fillId="0" borderId="57" xfId="37" applyFont="1" applyFill="1" applyBorder="1" applyAlignment="1">
      <alignment horizontal="center" vertical="center"/>
    </xf>
    <xf numFmtId="0" fontId="2" fillId="0" borderId="57" xfId="37" applyFont="1" applyFill="1" applyBorder="1" applyAlignment="1">
      <alignment horizontal="center"/>
    </xf>
    <xf numFmtId="0" fontId="2" fillId="0" borderId="57" xfId="37" quotePrefix="1" applyFont="1" applyFill="1" applyBorder="1" applyAlignment="1">
      <alignment horizontal="center"/>
    </xf>
    <xf numFmtId="0" fontId="2" fillId="0" borderId="57" xfId="37" applyFont="1" applyFill="1" applyBorder="1" applyAlignment="1"/>
    <xf numFmtId="2" fontId="2" fillId="0" borderId="57" xfId="37" quotePrefix="1" applyNumberFormat="1" applyFont="1" applyFill="1" applyBorder="1" applyAlignment="1">
      <alignment horizontal="center"/>
    </xf>
    <xf numFmtId="0" fontId="24" fillId="0" borderId="0" xfId="46" applyFont="1" applyFill="1" applyBorder="1" applyAlignment="1">
      <alignment horizontal="left" vertical="center" wrapText="1"/>
    </xf>
    <xf numFmtId="0" fontId="35" fillId="0" borderId="0" xfId="0" applyFont="1" applyFill="1"/>
    <xf numFmtId="0" fontId="35" fillId="28" borderId="0" xfId="0" applyFont="1" applyFill="1"/>
    <xf numFmtId="0" fontId="2" fillId="0" borderId="57" xfId="37" quotePrefix="1" applyFont="1" applyFill="1" applyBorder="1" applyAlignment="1">
      <alignment horizontal="center" vertical="center"/>
    </xf>
    <xf numFmtId="0" fontId="2" fillId="0" borderId="59" xfId="37" quotePrefix="1" applyFont="1" applyFill="1" applyBorder="1" applyAlignment="1">
      <alignment horizontal="center" vertical="center"/>
    </xf>
    <xf numFmtId="1" fontId="2" fillId="28" borderId="45" xfId="37" applyNumberFormat="1" applyFont="1" applyFill="1" applyBorder="1" applyAlignment="1">
      <alignment horizontal="center" vertical="center"/>
    </xf>
    <xf numFmtId="1" fontId="2" fillId="28" borderId="46" xfId="37" applyNumberFormat="1" applyFont="1" applyFill="1" applyBorder="1" applyAlignment="1">
      <alignment horizontal="center" vertical="center"/>
    </xf>
    <xf numFmtId="1" fontId="2" fillId="29" borderId="57" xfId="37" quotePrefix="1" applyNumberFormat="1" applyFont="1" applyFill="1" applyBorder="1" applyAlignment="1">
      <alignment horizontal="center" vertical="top"/>
    </xf>
    <xf numFmtId="0" fontId="2" fillId="24" borderId="0" xfId="37" applyNumberFormat="1" applyFont="1" applyFill="1" applyBorder="1" applyAlignment="1" applyProtection="1">
      <alignment horizontal="right"/>
    </xf>
    <xf numFmtId="0" fontId="37" fillId="24" borderId="0" xfId="37" applyNumberFormat="1" applyFont="1" applyFill="1" applyBorder="1" applyAlignment="1">
      <alignment horizontal="center" vertical="center" wrapText="1"/>
    </xf>
    <xf numFmtId="0" fontId="2" fillId="24" borderId="0" xfId="37" applyNumberFormat="1" applyFont="1" applyFill="1" applyBorder="1" applyAlignment="1">
      <alignment horizontal="center" vertical="center" wrapText="1"/>
    </xf>
    <xf numFmtId="0" fontId="2" fillId="24" borderId="0" xfId="37" applyNumberFormat="1" applyFont="1" applyFill="1" applyBorder="1" applyAlignment="1">
      <alignment horizontal="center" wrapText="1"/>
    </xf>
    <xf numFmtId="0" fontId="25" fillId="24" borderId="0" xfId="39" applyNumberFormat="1" applyFont="1" applyFill="1" applyBorder="1" applyAlignment="1" applyProtection="1">
      <alignment horizontal="left" vertical="top"/>
    </xf>
    <xf numFmtId="0" fontId="24" fillId="24" borderId="0" xfId="37" applyNumberFormat="1" applyFont="1" applyFill="1" applyBorder="1" applyAlignment="1" applyProtection="1">
      <alignment horizontal="left" vertical="center" wrapText="1"/>
    </xf>
    <xf numFmtId="0" fontId="24" fillId="24" borderId="0" xfId="0" applyFont="1" applyFill="1" applyBorder="1" applyAlignment="1">
      <alignment horizontal="left" vertical="center" wrapText="1"/>
    </xf>
    <xf numFmtId="0" fontId="2" fillId="24" borderId="0" xfId="37" applyNumberFormat="1" applyFont="1" applyFill="1" applyBorder="1" applyAlignment="1" applyProtection="1">
      <alignment horizontal="left" vertical="center" wrapText="1"/>
    </xf>
    <xf numFmtId="0" fontId="2" fillId="24" borderId="0" xfId="37" applyFont="1" applyFill="1" applyAlignment="1">
      <alignment horizontal="center" vertical="center" wrapText="1"/>
    </xf>
    <xf numFmtId="0" fontId="2" fillId="24" borderId="0" xfId="0" applyFont="1" applyFill="1" applyBorder="1" applyAlignment="1">
      <alignment horizontal="left" vertical="center" wrapText="1"/>
    </xf>
    <xf numFmtId="164" fontId="24" fillId="24" borderId="41" xfId="37" applyNumberFormat="1" applyFont="1" applyFill="1" applyBorder="1" applyAlignment="1">
      <alignment horizontal="center" vertical="center" textRotation="90" wrapText="1"/>
    </xf>
    <xf numFmtId="164" fontId="24" fillId="24" borderId="37" xfId="37" applyNumberFormat="1" applyFont="1" applyFill="1" applyBorder="1" applyAlignment="1">
      <alignment horizontal="center" vertical="center" textRotation="90" wrapText="1"/>
    </xf>
    <xf numFmtId="164" fontId="24" fillId="24" borderId="21" xfId="37" applyNumberFormat="1" applyFont="1" applyFill="1" applyBorder="1" applyAlignment="1">
      <alignment horizontal="center" vertical="center" textRotation="90" wrapText="1"/>
    </xf>
    <xf numFmtId="0" fontId="24" fillId="24" borderId="41" xfId="37" applyFont="1" applyFill="1" applyBorder="1" applyAlignment="1">
      <alignment horizontal="center" vertical="center" wrapText="1"/>
    </xf>
    <xf numFmtId="0" fontId="24" fillId="24" borderId="37" xfId="37" applyFont="1" applyFill="1" applyBorder="1" applyAlignment="1">
      <alignment horizontal="center" vertical="center" wrapText="1"/>
    </xf>
    <xf numFmtId="0" fontId="26" fillId="24" borderId="31" xfId="37" applyFont="1" applyFill="1" applyBorder="1" applyAlignment="1">
      <alignment horizontal="center" vertical="center" textRotation="90" wrapText="1"/>
    </xf>
    <xf numFmtId="0" fontId="26" fillId="24" borderId="36" xfId="37" applyFont="1" applyFill="1" applyBorder="1" applyAlignment="1">
      <alignment horizontal="center" vertical="center" textRotation="90" wrapText="1"/>
    </xf>
    <xf numFmtId="0" fontId="26" fillId="24" borderId="37" xfId="37" applyFont="1" applyFill="1" applyBorder="1" applyAlignment="1">
      <alignment horizontal="center" vertical="center" textRotation="90" wrapText="1"/>
    </xf>
    <xf numFmtId="0" fontId="26" fillId="24" borderId="16" xfId="37" quotePrefix="1" applyFont="1" applyFill="1" applyBorder="1" applyAlignment="1">
      <alignment horizontal="center" vertical="center" wrapText="1"/>
    </xf>
    <xf numFmtId="0" fontId="26" fillId="24" borderId="38" xfId="37" applyFont="1" applyFill="1" applyBorder="1" applyAlignment="1">
      <alignment horizontal="left" vertical="center" wrapText="1"/>
    </xf>
    <xf numFmtId="0" fontId="26" fillId="24" borderId="43" xfId="37" applyFont="1" applyFill="1" applyBorder="1" applyAlignment="1">
      <alignment horizontal="left" vertical="center" wrapText="1"/>
    </xf>
    <xf numFmtId="0" fontId="26" fillId="24" borderId="26" xfId="37" applyFont="1" applyFill="1" applyBorder="1" applyAlignment="1">
      <alignment horizontal="center" vertical="center" textRotation="90" wrapText="1"/>
    </xf>
    <xf numFmtId="0" fontId="26" fillId="24" borderId="19" xfId="37" applyFont="1" applyFill="1" applyBorder="1" applyAlignment="1">
      <alignment horizontal="center" vertical="center" textRotation="90" wrapText="1"/>
    </xf>
    <xf numFmtId="0" fontId="26" fillId="25" borderId="30" xfId="37" applyFont="1" applyFill="1" applyBorder="1" applyAlignment="1">
      <alignment horizontal="center" vertical="center" wrapText="1"/>
    </xf>
    <xf numFmtId="0" fontId="26" fillId="25" borderId="34" xfId="37" applyFont="1" applyFill="1" applyBorder="1" applyAlignment="1">
      <alignment horizontal="center" vertical="center" wrapText="1"/>
    </xf>
    <xf numFmtId="0" fontId="26" fillId="25" borderId="35" xfId="37" applyFont="1" applyFill="1" applyBorder="1" applyAlignment="1">
      <alignment horizontal="center" vertical="center" wrapText="1"/>
    </xf>
    <xf numFmtId="0" fontId="26" fillId="24" borderId="30" xfId="37" applyFont="1" applyFill="1" applyBorder="1" applyAlignment="1">
      <alignment horizontal="center" vertical="center" wrapText="1"/>
    </xf>
    <xf numFmtId="0" fontId="26" fillId="24" borderId="34" xfId="37" applyFont="1" applyFill="1" applyBorder="1" applyAlignment="1">
      <alignment horizontal="center" vertical="center" wrapText="1"/>
    </xf>
    <xf numFmtId="0" fontId="26" fillId="24" borderId="35" xfId="37" applyFont="1" applyFill="1" applyBorder="1" applyAlignment="1">
      <alignment horizontal="center" vertical="center" wrapText="1"/>
    </xf>
    <xf numFmtId="0" fontId="26" fillId="24" borderId="42" xfId="37" applyFont="1" applyFill="1" applyBorder="1" applyAlignment="1">
      <alignment horizontal="center" vertical="center" textRotation="90" wrapText="1"/>
    </xf>
    <xf numFmtId="0" fontId="26" fillId="24" borderId="53" xfId="37" applyFont="1" applyFill="1" applyBorder="1" applyAlignment="1">
      <alignment horizontal="center" vertical="center" textRotation="90" wrapText="1"/>
    </xf>
    <xf numFmtId="0" fontId="26" fillId="24" borderId="49" xfId="37" applyFont="1" applyFill="1" applyBorder="1" applyAlignment="1">
      <alignment horizontal="center" vertical="center" textRotation="90" wrapText="1"/>
    </xf>
    <xf numFmtId="0" fontId="26" fillId="24" borderId="13" xfId="37" applyFont="1" applyFill="1" applyBorder="1" applyAlignment="1">
      <alignment horizontal="center" vertical="center" wrapText="1"/>
    </xf>
    <xf numFmtId="0" fontId="26" fillId="24" borderId="10" xfId="37" applyFont="1" applyFill="1" applyBorder="1" applyAlignment="1">
      <alignment horizontal="center" vertical="center" wrapText="1"/>
    </xf>
    <xf numFmtId="0" fontId="26" fillId="24" borderId="56" xfId="37" applyFont="1" applyFill="1" applyBorder="1" applyAlignment="1">
      <alignment horizontal="center" vertical="center" wrapText="1"/>
    </xf>
    <xf numFmtId="0" fontId="26" fillId="24" borderId="40" xfId="37" applyFont="1" applyFill="1" applyBorder="1" applyAlignment="1">
      <alignment horizontal="center" vertical="center" textRotation="90" wrapText="1"/>
    </xf>
    <xf numFmtId="0" fontId="26" fillId="24" borderId="44" xfId="37" applyFont="1" applyFill="1" applyBorder="1" applyAlignment="1">
      <alignment horizontal="center" vertical="center" textRotation="90" wrapText="1"/>
    </xf>
    <xf numFmtId="0" fontId="26" fillId="24" borderId="47" xfId="37" applyFont="1" applyFill="1" applyBorder="1" applyAlignment="1">
      <alignment horizontal="center" vertical="center" wrapText="1"/>
    </xf>
    <xf numFmtId="0" fontId="26" fillId="24" borderId="45" xfId="37" applyFont="1" applyFill="1" applyBorder="1" applyAlignment="1">
      <alignment horizontal="center" vertical="center" wrapText="1"/>
    </xf>
    <xf numFmtId="0" fontId="26" fillId="24" borderId="31" xfId="37" applyFont="1" applyFill="1" applyBorder="1" applyAlignment="1">
      <alignment horizontal="center" vertical="center" wrapText="1"/>
    </xf>
    <xf numFmtId="0" fontId="26" fillId="24" borderId="38" xfId="37" applyFont="1" applyFill="1" applyBorder="1" applyAlignment="1">
      <alignment horizontal="center" vertical="center" wrapText="1"/>
    </xf>
    <xf numFmtId="0" fontId="26" fillId="24" borderId="51" xfId="37" applyFont="1" applyFill="1" applyBorder="1" applyAlignment="1">
      <alignment horizontal="center" vertical="center" textRotation="90" wrapText="1"/>
    </xf>
    <xf numFmtId="0" fontId="30" fillId="24" borderId="41" xfId="37" applyFont="1" applyFill="1" applyBorder="1" applyAlignment="1">
      <alignment horizontal="center" vertical="center" textRotation="90" wrapText="1"/>
    </xf>
    <xf numFmtId="0" fontId="30" fillId="24" borderId="37" xfId="37" applyFont="1" applyFill="1" applyBorder="1" applyAlignment="1">
      <alignment horizontal="center" vertical="center" textRotation="90" wrapText="1"/>
    </xf>
    <xf numFmtId="0" fontId="26" fillId="25" borderId="39" xfId="37" applyFont="1" applyFill="1" applyBorder="1" applyAlignment="1">
      <alignment horizontal="center" vertical="center" textRotation="90" wrapText="1"/>
    </xf>
    <xf numFmtId="0" fontId="26" fillId="25" borderId="19" xfId="37" applyFont="1" applyFill="1" applyBorder="1" applyAlignment="1">
      <alignment horizontal="center" vertical="center" textRotation="90" wrapText="1"/>
    </xf>
    <xf numFmtId="0" fontId="26" fillId="0" borderId="30" xfId="37" applyFont="1" applyBorder="1" applyAlignment="1">
      <alignment horizontal="center" vertical="center" wrapText="1"/>
    </xf>
    <xf numFmtId="0" fontId="26" fillId="0" borderId="34" xfId="37" applyFont="1" applyBorder="1" applyAlignment="1">
      <alignment horizontal="center" vertical="center" wrapText="1"/>
    </xf>
    <xf numFmtId="0" fontId="26" fillId="0" borderId="35" xfId="37" applyFont="1" applyBorder="1" applyAlignment="1">
      <alignment horizontal="center" vertical="center" wrapText="1"/>
    </xf>
    <xf numFmtId="0" fontId="30" fillId="0" borderId="41" xfId="37" applyFont="1" applyBorder="1" applyAlignment="1">
      <alignment horizontal="center" vertical="center" textRotation="90" wrapText="1"/>
    </xf>
    <xf numFmtId="0" fontId="30" fillId="0" borderId="37" xfId="37" applyFont="1" applyBorder="1" applyAlignment="1">
      <alignment horizontal="center" vertical="center" textRotation="90" wrapText="1"/>
    </xf>
    <xf numFmtId="0" fontId="26" fillId="24" borderId="50" xfId="37" applyFont="1" applyFill="1" applyBorder="1" applyAlignment="1">
      <alignment horizontal="center" vertical="center" textRotation="90" wrapText="1"/>
    </xf>
    <xf numFmtId="0" fontId="2" fillId="28" borderId="31" xfId="37" applyFont="1" applyFill="1" applyBorder="1" applyAlignment="1">
      <alignment horizontal="center" vertical="center"/>
    </xf>
    <xf numFmtId="0" fontId="2" fillId="28" borderId="38" xfId="37" applyFont="1" applyFill="1" applyBorder="1" applyAlignment="1">
      <alignment horizontal="center" vertical="center"/>
    </xf>
    <xf numFmtId="0" fontId="2" fillId="28" borderId="43" xfId="37" applyFont="1" applyFill="1" applyBorder="1" applyAlignment="1">
      <alignment horizontal="center" vertical="center"/>
    </xf>
    <xf numFmtId="0" fontId="26" fillId="25" borderId="51" xfId="37" applyFont="1" applyFill="1" applyBorder="1" applyAlignment="1">
      <alignment horizontal="center" vertical="center" textRotation="90" wrapText="1"/>
    </xf>
    <xf numFmtId="0" fontId="26" fillId="25" borderId="44" xfId="37" applyFont="1" applyFill="1" applyBorder="1" applyAlignment="1">
      <alignment horizontal="center" vertical="center" textRotation="90" wrapText="1"/>
    </xf>
    <xf numFmtId="0" fontId="30" fillId="25" borderId="41" xfId="37" applyFont="1" applyFill="1" applyBorder="1" applyAlignment="1">
      <alignment horizontal="center" vertical="center" textRotation="90" wrapText="1"/>
    </xf>
    <xf numFmtId="0" fontId="30" fillId="25" borderId="37" xfId="37" applyFont="1" applyFill="1" applyBorder="1" applyAlignment="1">
      <alignment horizontal="center" vertical="center" textRotation="90" wrapText="1"/>
    </xf>
    <xf numFmtId="0" fontId="26" fillId="24" borderId="39" xfId="37" applyFont="1" applyFill="1" applyBorder="1" applyAlignment="1">
      <alignment horizontal="center" vertical="center" textRotation="90" wrapText="1"/>
    </xf>
    <xf numFmtId="0" fontId="26" fillId="25" borderId="50" xfId="37" applyFont="1" applyFill="1" applyBorder="1" applyAlignment="1">
      <alignment horizontal="center" vertical="center" textRotation="90" wrapText="1"/>
    </xf>
    <xf numFmtId="0" fontId="26" fillId="25" borderId="49" xfId="37" applyFont="1" applyFill="1" applyBorder="1" applyAlignment="1">
      <alignment horizontal="center" vertical="center" textRotation="90" wrapText="1"/>
    </xf>
    <xf numFmtId="0" fontId="26" fillId="0" borderId="50" xfId="37" applyFont="1" applyBorder="1" applyAlignment="1">
      <alignment horizontal="center" vertical="center" textRotation="90" wrapText="1"/>
    </xf>
    <xf numFmtId="0" fontId="26" fillId="0" borderId="49" xfId="37" applyFont="1" applyBorder="1" applyAlignment="1">
      <alignment horizontal="center" vertical="center" textRotation="90" wrapText="1"/>
    </xf>
    <xf numFmtId="0" fontId="26" fillId="0" borderId="39" xfId="37" applyFont="1" applyBorder="1" applyAlignment="1">
      <alignment horizontal="center" vertical="center" textRotation="90" wrapText="1"/>
    </xf>
    <xf numFmtId="0" fontId="26" fillId="0" borderId="19" xfId="37" applyFont="1" applyBorder="1" applyAlignment="1">
      <alignment horizontal="center" vertical="center" textRotation="90" wrapText="1"/>
    </xf>
    <xf numFmtId="0" fontId="26" fillId="0" borderId="51" xfId="37" applyFont="1" applyBorder="1" applyAlignment="1">
      <alignment horizontal="center" vertical="center" textRotation="90" wrapText="1"/>
    </xf>
    <xf numFmtId="0" fontId="26" fillId="0" borderId="44" xfId="37" applyFont="1" applyBorder="1" applyAlignment="1">
      <alignment horizontal="center" vertical="center" textRotation="90" wrapText="1"/>
    </xf>
    <xf numFmtId="0" fontId="2" fillId="26" borderId="12" xfId="37" applyFont="1" applyFill="1" applyBorder="1" applyAlignment="1">
      <alignment horizontal="center" vertical="center"/>
    </xf>
    <xf numFmtId="0" fontId="2" fillId="29" borderId="12" xfId="37" applyFont="1" applyFill="1" applyBorder="1" applyAlignment="1">
      <alignment horizontal="center" vertical="center"/>
    </xf>
    <xf numFmtId="0" fontId="2" fillId="29" borderId="12" xfId="37" quotePrefix="1" applyFont="1" applyFill="1" applyBorder="1" applyAlignment="1">
      <alignment horizontal="center" vertical="center"/>
    </xf>
    <xf numFmtId="0" fontId="2" fillId="26" borderId="12" xfId="37" quotePrefix="1" applyFont="1" applyFill="1" applyBorder="1" applyAlignment="1">
      <alignment horizontal="center" vertical="center"/>
    </xf>
    <xf numFmtId="0" fontId="24" fillId="0" borderId="12" xfId="37" applyFont="1" applyBorder="1" applyAlignment="1">
      <alignment horizontal="center" vertical="top"/>
    </xf>
    <xf numFmtId="0" fontId="24" fillId="0" borderId="28" xfId="37" applyFont="1" applyBorder="1" applyAlignment="1">
      <alignment horizontal="center" vertical="top"/>
    </xf>
    <xf numFmtId="0" fontId="2" fillId="29" borderId="57" xfId="37" quotePrefix="1" applyFont="1" applyFill="1" applyBorder="1" applyAlignment="1">
      <alignment horizontal="center" vertical="center"/>
    </xf>
    <xf numFmtId="0" fontId="2" fillId="25" borderId="12" xfId="37" applyFont="1" applyFill="1" applyBorder="1" applyAlignment="1">
      <alignment horizontal="center" vertical="top"/>
    </xf>
    <xf numFmtId="0" fontId="2" fillId="24" borderId="12" xfId="37" applyFont="1" applyFill="1" applyBorder="1" applyAlignment="1">
      <alignment horizontal="center" vertical="top"/>
    </xf>
    <xf numFmtId="0" fontId="2" fillId="24" borderId="12" xfId="37" quotePrefix="1" applyFont="1" applyFill="1" applyBorder="1" applyAlignment="1">
      <alignment horizontal="center" vertical="top"/>
    </xf>
    <xf numFmtId="0" fontId="2" fillId="26" borderId="26" xfId="37" applyFont="1" applyFill="1" applyBorder="1" applyAlignment="1">
      <alignment horizontal="center" vertical="center"/>
    </xf>
    <xf numFmtId="0" fontId="2" fillId="26" borderId="17" xfId="37" applyFont="1" applyFill="1" applyBorder="1" applyAlignment="1">
      <alignment horizontal="center" vertical="center"/>
    </xf>
    <xf numFmtId="0" fontId="24" fillId="24" borderId="21" xfId="37" applyFont="1" applyFill="1" applyBorder="1" applyAlignment="1">
      <alignment horizontal="center" vertical="center" wrapText="1"/>
    </xf>
    <xf numFmtId="0" fontId="26" fillId="24" borderId="21" xfId="37" applyFont="1" applyFill="1" applyBorder="1" applyAlignment="1">
      <alignment horizontal="center" vertical="center" textRotation="90" wrapText="1"/>
    </xf>
    <xf numFmtId="0" fontId="26" fillId="24" borderId="55" xfId="37" applyFont="1" applyFill="1" applyBorder="1" applyAlignment="1">
      <alignment horizontal="center" vertical="center" textRotation="90" wrapText="1"/>
    </xf>
    <xf numFmtId="0" fontId="30" fillId="24" borderId="21" xfId="37" applyFont="1" applyFill="1" applyBorder="1" applyAlignment="1">
      <alignment horizontal="center" vertical="center" textRotation="90" wrapText="1"/>
    </xf>
    <xf numFmtId="0" fontId="26" fillId="24" borderId="54" xfId="37" applyFont="1" applyFill="1" applyBorder="1" applyAlignment="1">
      <alignment horizontal="center" vertical="center" textRotation="90" wrapText="1"/>
    </xf>
    <xf numFmtId="0" fontId="26" fillId="24" borderId="52" xfId="37" applyFont="1" applyFill="1" applyBorder="1" applyAlignment="1">
      <alignment horizontal="center" vertical="center" textRotation="90" wrapText="1"/>
    </xf>
    <xf numFmtId="0" fontId="26" fillId="0" borderId="54" xfId="37" applyFont="1" applyBorder="1" applyAlignment="1">
      <alignment horizontal="center" vertical="center" textRotation="90" wrapText="1"/>
    </xf>
    <xf numFmtId="0" fontId="26" fillId="0" borderId="52" xfId="37" applyFont="1" applyBorder="1" applyAlignment="1">
      <alignment horizontal="center" vertical="center" textRotation="90" wrapText="1"/>
    </xf>
    <xf numFmtId="0" fontId="26" fillId="0" borderId="55" xfId="37" applyFont="1" applyBorder="1" applyAlignment="1">
      <alignment horizontal="center" vertical="center" textRotation="90" wrapText="1"/>
    </xf>
    <xf numFmtId="0" fontId="30" fillId="0" borderId="21" xfId="37" applyFont="1" applyBorder="1" applyAlignment="1">
      <alignment horizontal="center" vertical="center" textRotation="90" wrapText="1"/>
    </xf>
    <xf numFmtId="0" fontId="2" fillId="28" borderId="17" xfId="37" applyFont="1" applyFill="1" applyBorder="1" applyAlignment="1">
      <alignment horizontal="center" vertical="center" wrapText="1"/>
    </xf>
    <xf numFmtId="0" fontId="2" fillId="28" borderId="18" xfId="37" applyFont="1" applyFill="1" applyBorder="1" applyAlignment="1">
      <alignment horizontal="center" vertical="center" wrapText="1"/>
    </xf>
    <xf numFmtId="0" fontId="26" fillId="25" borderId="55" xfId="37" applyFont="1" applyFill="1" applyBorder="1" applyAlignment="1">
      <alignment horizontal="center" vertical="center" textRotation="90" wrapText="1"/>
    </xf>
    <xf numFmtId="0" fontId="30" fillId="25" borderId="21" xfId="37" applyFont="1" applyFill="1" applyBorder="1" applyAlignment="1">
      <alignment horizontal="center" vertical="center" textRotation="90" wrapText="1"/>
    </xf>
    <xf numFmtId="0" fontId="26" fillId="25" borderId="54" xfId="37" applyFont="1" applyFill="1" applyBorder="1" applyAlignment="1">
      <alignment horizontal="center" vertical="center" textRotation="90" wrapText="1"/>
    </xf>
    <xf numFmtId="0" fontId="26" fillId="25" borderId="52" xfId="37" applyFont="1" applyFill="1" applyBorder="1" applyAlignment="1">
      <alignment horizontal="center" vertical="center" textRotation="90" wrapText="1"/>
    </xf>
    <xf numFmtId="0" fontId="34" fillId="0" borderId="12" xfId="37" applyFont="1" applyFill="1" applyBorder="1" applyAlignment="1">
      <alignment horizontal="center" vertical="center"/>
    </xf>
    <xf numFmtId="0" fontId="34" fillId="0" borderId="26" xfId="37" applyFont="1" applyFill="1" applyBorder="1" applyAlignment="1">
      <alignment horizontal="center" vertical="center"/>
    </xf>
    <xf numFmtId="0" fontId="2" fillId="0" borderId="12" xfId="37" applyFont="1" applyFill="1" applyBorder="1" applyAlignment="1">
      <alignment horizontal="center" vertical="center"/>
    </xf>
    <xf numFmtId="0" fontId="2" fillId="0" borderId="26" xfId="37" applyFont="1" applyFill="1" applyBorder="1" applyAlignment="1">
      <alignment horizontal="center" vertical="center"/>
    </xf>
    <xf numFmtId="0" fontId="2" fillId="24" borderId="12" xfId="37" applyFont="1" applyFill="1" applyBorder="1" applyAlignment="1">
      <alignment horizontal="center" vertical="center"/>
    </xf>
    <xf numFmtId="0" fontId="2" fillId="24" borderId="26" xfId="37" applyFont="1" applyFill="1" applyBorder="1" applyAlignment="1">
      <alignment horizontal="center" vertical="center"/>
    </xf>
    <xf numFmtId="0" fontId="2" fillId="24" borderId="17" xfId="37" applyFont="1" applyFill="1" applyBorder="1" applyAlignment="1">
      <alignment horizontal="center" vertical="center"/>
    </xf>
    <xf numFmtId="1" fontId="2" fillId="24" borderId="26" xfId="37" quotePrefix="1" applyNumberFormat="1" applyFont="1" applyFill="1" applyBorder="1" applyAlignment="1">
      <alignment horizontal="center" vertical="center"/>
    </xf>
    <xf numFmtId="1" fontId="2" fillId="24" borderId="17" xfId="37" quotePrefix="1" applyNumberFormat="1" applyFont="1" applyFill="1" applyBorder="1" applyAlignment="1">
      <alignment horizontal="center" vertical="center"/>
    </xf>
    <xf numFmtId="0" fontId="2" fillId="24" borderId="12" xfId="37" quotePrefix="1" applyFont="1" applyFill="1" applyBorder="1" applyAlignment="1">
      <alignment horizontal="center" vertical="center"/>
    </xf>
    <xf numFmtId="0" fontId="2" fillId="24" borderId="26" xfId="37" quotePrefix="1" applyFont="1" applyFill="1" applyBorder="1" applyAlignment="1">
      <alignment horizontal="center" vertical="center"/>
    </xf>
    <xf numFmtId="0" fontId="24" fillId="0" borderId="12" xfId="37" applyFont="1" applyBorder="1" applyAlignment="1">
      <alignment horizontal="center"/>
    </xf>
    <xf numFmtId="0" fontId="24" fillId="0" borderId="26" xfId="37" applyFont="1" applyBorder="1" applyAlignment="1">
      <alignment horizontal="center"/>
    </xf>
    <xf numFmtId="0" fontId="2" fillId="25" borderId="12" xfId="37" applyFont="1" applyFill="1" applyBorder="1" applyAlignment="1">
      <alignment horizontal="center" vertical="center"/>
    </xf>
    <xf numFmtId="0" fontId="2" fillId="25" borderId="26" xfId="37" applyFont="1" applyFill="1" applyBorder="1" applyAlignment="1">
      <alignment horizontal="center" vertical="center"/>
    </xf>
    <xf numFmtId="0" fontId="3" fillId="24" borderId="26" xfId="37" applyFont="1" applyFill="1" applyBorder="1" applyAlignment="1">
      <alignment horizontal="center" vertical="center" wrapText="1"/>
    </xf>
    <xf numFmtId="0" fontId="3" fillId="24" borderId="17" xfId="37" applyFont="1" applyFill="1" applyBorder="1" applyAlignment="1">
      <alignment horizontal="center" vertical="center" wrapText="1"/>
    </xf>
    <xf numFmtId="0" fontId="3" fillId="0" borderId="26" xfId="37" applyFont="1" applyFill="1" applyBorder="1" applyAlignment="1">
      <alignment horizontal="center" vertical="center" wrapText="1"/>
    </xf>
    <xf numFmtId="0" fontId="3" fillId="0" borderId="17" xfId="37" applyFont="1" applyFill="1" applyBorder="1" applyAlignment="1">
      <alignment horizontal="center" vertical="center" wrapText="1"/>
    </xf>
    <xf numFmtId="0" fontId="2" fillId="24" borderId="17" xfId="37" quotePrefix="1" applyFont="1" applyFill="1" applyBorder="1" applyAlignment="1">
      <alignment horizontal="center" vertical="center"/>
    </xf>
    <xf numFmtId="1" fontId="31" fillId="24" borderId="26" xfId="37" quotePrefix="1" applyNumberFormat="1" applyFont="1" applyFill="1" applyBorder="1" applyAlignment="1">
      <alignment horizontal="center" vertical="center"/>
    </xf>
    <xf numFmtId="1" fontId="31" fillId="24" borderId="17" xfId="37" quotePrefix="1" applyNumberFormat="1" applyFont="1" applyFill="1" applyBorder="1" applyAlignment="1">
      <alignment horizontal="center" vertical="center"/>
    </xf>
    <xf numFmtId="0" fontId="24" fillId="0" borderId="33" xfId="37" applyFont="1" applyBorder="1" applyAlignment="1">
      <alignment horizontal="center"/>
    </xf>
    <xf numFmtId="0" fontId="24" fillId="0" borderId="18" xfId="37" applyFont="1" applyBorder="1" applyAlignment="1">
      <alignment horizontal="center"/>
    </xf>
    <xf numFmtId="1" fontId="2" fillId="24" borderId="12" xfId="37" applyNumberFormat="1" applyFont="1" applyFill="1" applyBorder="1" applyAlignment="1">
      <alignment horizontal="center" vertical="center"/>
    </xf>
    <xf numFmtId="1" fontId="2" fillId="24" borderId="26" xfId="37" applyNumberFormat="1" applyFont="1" applyFill="1" applyBorder="1" applyAlignment="1">
      <alignment horizontal="center" vertical="center"/>
    </xf>
    <xf numFmtId="0" fontId="0" fillId="0" borderId="26" xfId="0" applyBorder="1" applyAlignment="1">
      <alignment horizontal="center"/>
    </xf>
    <xf numFmtId="0" fontId="0" fillId="0" borderId="17" xfId="0" applyBorder="1" applyAlignment="1">
      <alignment horizontal="center"/>
    </xf>
    <xf numFmtId="1" fontId="31" fillId="24" borderId="51" xfId="37" quotePrefix="1" applyNumberFormat="1" applyFont="1" applyFill="1" applyBorder="1" applyAlignment="1">
      <alignment horizontal="center" vertical="center"/>
    </xf>
    <xf numFmtId="1" fontId="31" fillId="24" borderId="44" xfId="37" quotePrefix="1" applyNumberFormat="1" applyFont="1" applyFill="1" applyBorder="1" applyAlignment="1">
      <alignment horizontal="center" vertical="center"/>
    </xf>
    <xf numFmtId="0" fontId="2" fillId="29" borderId="15" xfId="37" applyFont="1" applyFill="1" applyBorder="1" applyAlignment="1">
      <alignment horizontal="center" vertical="center" wrapText="1"/>
    </xf>
    <xf numFmtId="0" fontId="2" fillId="29" borderId="23" xfId="37" applyFont="1" applyFill="1" applyBorder="1" applyAlignment="1">
      <alignment horizontal="center" vertical="center" wrapText="1"/>
    </xf>
    <xf numFmtId="0" fontId="2" fillId="29" borderId="14" xfId="37" applyFont="1" applyFill="1" applyBorder="1" applyAlignment="1">
      <alignment horizontal="center" vertical="center" wrapText="1"/>
    </xf>
    <xf numFmtId="0" fontId="37" fillId="0" borderId="41" xfId="37" applyFont="1" applyBorder="1" applyAlignment="1">
      <alignment horizontal="center" vertical="center" textRotation="90" wrapText="1"/>
    </xf>
    <xf numFmtId="0" fontId="37" fillId="0" borderId="21" xfId="37" applyFont="1" applyBorder="1" applyAlignment="1">
      <alignment horizontal="center" vertical="center" textRotation="90" wrapText="1"/>
    </xf>
    <xf numFmtId="0" fontId="24" fillId="25" borderId="51" xfId="37" applyFont="1" applyFill="1" applyBorder="1" applyAlignment="1">
      <alignment horizontal="center" vertical="center" textRotation="90" wrapText="1"/>
    </xf>
    <xf numFmtId="0" fontId="24" fillId="25" borderId="55" xfId="37" applyFont="1" applyFill="1" applyBorder="1" applyAlignment="1">
      <alignment horizontal="center" vertical="center" textRotation="90" wrapText="1"/>
    </xf>
    <xf numFmtId="0" fontId="37" fillId="25" borderId="41" xfId="37" applyFont="1" applyFill="1" applyBorder="1" applyAlignment="1">
      <alignment horizontal="center" vertical="center" textRotation="90" wrapText="1"/>
    </xf>
    <xf numFmtId="0" fontId="37" fillId="25" borderId="21" xfId="37" applyFont="1" applyFill="1" applyBorder="1" applyAlignment="1">
      <alignment horizontal="center" vertical="center" textRotation="90" wrapText="1"/>
    </xf>
    <xf numFmtId="0" fontId="24" fillId="24" borderId="50" xfId="37" applyFont="1" applyFill="1" applyBorder="1" applyAlignment="1">
      <alignment horizontal="center" vertical="center" textRotation="90" wrapText="1"/>
    </xf>
    <xf numFmtId="0" fontId="24" fillId="24" borderId="54" xfId="37" applyFont="1" applyFill="1" applyBorder="1" applyAlignment="1">
      <alignment horizontal="center" vertical="center" textRotation="90" wrapText="1"/>
    </xf>
    <xf numFmtId="0" fontId="24" fillId="24" borderId="39" xfId="37" applyFont="1" applyFill="1" applyBorder="1" applyAlignment="1">
      <alignment horizontal="center" vertical="center" textRotation="90" wrapText="1"/>
    </xf>
    <xf numFmtId="0" fontId="24" fillId="24" borderId="52" xfId="37" applyFont="1" applyFill="1" applyBorder="1" applyAlignment="1">
      <alignment horizontal="center" vertical="center" textRotation="90" wrapText="1"/>
    </xf>
    <xf numFmtId="0" fontId="24" fillId="24" borderId="51" xfId="37" applyFont="1" applyFill="1" applyBorder="1" applyAlignment="1">
      <alignment horizontal="center" vertical="center" textRotation="90" wrapText="1"/>
    </xf>
    <xf numFmtId="0" fontId="24" fillId="24" borderId="55" xfId="37" applyFont="1" applyFill="1" applyBorder="1" applyAlignment="1">
      <alignment horizontal="center" vertical="center" textRotation="90" wrapText="1"/>
    </xf>
    <xf numFmtId="0" fontId="24" fillId="25" borderId="50" xfId="37" applyFont="1" applyFill="1" applyBorder="1" applyAlignment="1">
      <alignment horizontal="center" vertical="center" textRotation="90" wrapText="1"/>
    </xf>
    <xf numFmtId="0" fontId="24" fillId="25" borderId="54" xfId="37" applyFont="1" applyFill="1" applyBorder="1" applyAlignment="1">
      <alignment horizontal="center" vertical="center" textRotation="90" wrapText="1"/>
    </xf>
    <xf numFmtId="0" fontId="24" fillId="25" borderId="39" xfId="37" applyFont="1" applyFill="1" applyBorder="1" applyAlignment="1">
      <alignment horizontal="center" vertical="center" textRotation="90" wrapText="1"/>
    </xf>
    <xf numFmtId="0" fontId="24" fillId="25" borderId="52" xfId="37" applyFont="1" applyFill="1" applyBorder="1" applyAlignment="1">
      <alignment horizontal="center" vertical="center" textRotation="90" wrapText="1"/>
    </xf>
    <xf numFmtId="0" fontId="37" fillId="24" borderId="37" xfId="37" applyFont="1" applyFill="1" applyBorder="1" applyAlignment="1">
      <alignment horizontal="center" vertical="center" textRotation="90" wrapText="1"/>
    </xf>
    <xf numFmtId="0" fontId="37" fillId="24" borderId="21" xfId="37" applyFont="1" applyFill="1" applyBorder="1" applyAlignment="1">
      <alignment horizontal="center" vertical="center" textRotation="90" wrapText="1"/>
    </xf>
    <xf numFmtId="0" fontId="24" fillId="0" borderId="50" xfId="37" applyFont="1" applyBorder="1" applyAlignment="1">
      <alignment horizontal="center" vertical="center" textRotation="90" wrapText="1"/>
    </xf>
    <xf numFmtId="0" fontId="24" fillId="0" borderId="54" xfId="37" applyFont="1" applyBorder="1" applyAlignment="1">
      <alignment horizontal="center" vertical="center" textRotation="90" wrapText="1"/>
    </xf>
    <xf numFmtId="0" fontId="24" fillId="0" borderId="39" xfId="37" applyFont="1" applyBorder="1" applyAlignment="1">
      <alignment horizontal="center" vertical="center" textRotation="90" wrapText="1"/>
    </xf>
    <xf numFmtId="0" fontId="24" fillId="0" borderId="52" xfId="37" applyFont="1" applyBorder="1" applyAlignment="1">
      <alignment horizontal="center" vertical="center" textRotation="90" wrapText="1"/>
    </xf>
    <xf numFmtId="0" fontId="24" fillId="0" borderId="51" xfId="37" applyFont="1" applyBorder="1" applyAlignment="1">
      <alignment horizontal="center" vertical="center" textRotation="90" wrapText="1"/>
    </xf>
    <xf numFmtId="0" fontId="24" fillId="0" borderId="55" xfId="37" applyFont="1" applyBorder="1" applyAlignment="1">
      <alignment horizontal="center" vertical="center" textRotation="90" wrapText="1"/>
    </xf>
    <xf numFmtId="0" fontId="24" fillId="24" borderId="31" xfId="37" applyFont="1" applyFill="1" applyBorder="1" applyAlignment="1">
      <alignment horizontal="center" vertical="center" textRotation="90" wrapText="1"/>
    </xf>
    <xf numFmtId="0" fontId="24" fillId="24" borderId="36" xfId="37" applyFont="1" applyFill="1" applyBorder="1" applyAlignment="1">
      <alignment horizontal="center" vertical="center" textRotation="90" wrapText="1"/>
    </xf>
    <xf numFmtId="0" fontId="24" fillId="24" borderId="21" xfId="37" applyFont="1" applyFill="1" applyBorder="1" applyAlignment="1">
      <alignment horizontal="center" vertical="center" textRotation="90" wrapText="1"/>
    </xf>
    <xf numFmtId="0" fontId="24" fillId="24" borderId="16" xfId="37" quotePrefix="1" applyFont="1" applyFill="1" applyBorder="1" applyAlignment="1">
      <alignment horizontal="center" vertical="center" wrapText="1"/>
    </xf>
    <xf numFmtId="0" fontId="24" fillId="24" borderId="38" xfId="37" applyFont="1" applyFill="1" applyBorder="1" applyAlignment="1">
      <alignment horizontal="left" vertical="center" wrapText="1"/>
    </xf>
    <xf numFmtId="0" fontId="24" fillId="24" borderId="43" xfId="37" applyFont="1" applyFill="1" applyBorder="1" applyAlignment="1">
      <alignment horizontal="left" vertical="center" wrapText="1"/>
    </xf>
    <xf numFmtId="0" fontId="24" fillId="24" borderId="31" xfId="37" applyFont="1" applyFill="1" applyBorder="1" applyAlignment="1">
      <alignment horizontal="center" vertical="center" wrapText="1"/>
    </xf>
    <xf numFmtId="0" fontId="24" fillId="24" borderId="38" xfId="37" applyFont="1" applyFill="1" applyBorder="1" applyAlignment="1">
      <alignment horizontal="center" vertical="center" wrapText="1"/>
    </xf>
    <xf numFmtId="0" fontId="24" fillId="24" borderId="34" xfId="37" applyFont="1" applyFill="1" applyBorder="1" applyAlignment="1">
      <alignment horizontal="center" vertical="center" wrapText="1"/>
    </xf>
    <xf numFmtId="0" fontId="24" fillId="24" borderId="35" xfId="37" applyFont="1" applyFill="1" applyBorder="1" applyAlignment="1">
      <alignment horizontal="center" vertical="center" wrapText="1"/>
    </xf>
    <xf numFmtId="0" fontId="37" fillId="24" borderId="41" xfId="37" applyFont="1" applyFill="1" applyBorder="1" applyAlignment="1">
      <alignment horizontal="center" vertical="center" textRotation="90" wrapText="1"/>
    </xf>
    <xf numFmtId="0" fontId="24" fillId="25" borderId="30" xfId="37" applyFont="1" applyFill="1" applyBorder="1" applyAlignment="1">
      <alignment horizontal="center" vertical="center" wrapText="1"/>
    </xf>
    <xf numFmtId="0" fontId="24" fillId="25" borderId="34" xfId="37" applyFont="1" applyFill="1" applyBorder="1" applyAlignment="1">
      <alignment horizontal="center" vertical="center" wrapText="1"/>
    </xf>
    <xf numFmtId="0" fontId="24" fillId="25" borderId="35" xfId="37" applyFont="1" applyFill="1" applyBorder="1" applyAlignment="1">
      <alignment horizontal="center" vertical="center" wrapText="1"/>
    </xf>
    <xf numFmtId="0" fontId="24" fillId="24" borderId="30" xfId="37" applyFont="1" applyFill="1" applyBorder="1" applyAlignment="1">
      <alignment horizontal="center" vertical="center" wrapText="1"/>
    </xf>
    <xf numFmtId="0" fontId="24" fillId="24" borderId="42" xfId="37" applyFont="1" applyFill="1" applyBorder="1" applyAlignment="1">
      <alignment horizontal="center" vertical="center" textRotation="90" wrapText="1"/>
    </xf>
    <xf numFmtId="0" fontId="24" fillId="24" borderId="53" xfId="37" applyFont="1" applyFill="1" applyBorder="1" applyAlignment="1">
      <alignment horizontal="center" vertical="center" textRotation="90" wrapText="1"/>
    </xf>
    <xf numFmtId="0" fontId="24" fillId="24" borderId="13" xfId="37" applyFont="1" applyFill="1" applyBorder="1" applyAlignment="1">
      <alignment horizontal="center" vertical="center" wrapText="1"/>
    </xf>
    <xf numFmtId="0" fontId="24" fillId="24" borderId="10" xfId="37" applyFont="1" applyFill="1" applyBorder="1" applyAlignment="1">
      <alignment horizontal="center" vertical="center" wrapText="1"/>
    </xf>
    <xf numFmtId="0" fontId="24" fillId="24" borderId="56" xfId="37" applyFont="1" applyFill="1" applyBorder="1" applyAlignment="1">
      <alignment horizontal="center" vertical="center" wrapText="1"/>
    </xf>
    <xf numFmtId="0" fontId="24" fillId="24" borderId="40" xfId="37" applyFont="1" applyFill="1" applyBorder="1" applyAlignment="1">
      <alignment horizontal="center" vertical="center" textRotation="90" wrapText="1"/>
    </xf>
    <xf numFmtId="0" fontId="24" fillId="24" borderId="44" xfId="37" applyFont="1" applyFill="1" applyBorder="1" applyAlignment="1">
      <alignment horizontal="center" vertical="center" textRotation="90" wrapText="1"/>
    </xf>
    <xf numFmtId="0" fontId="24" fillId="24" borderId="47" xfId="37" applyFont="1" applyFill="1" applyBorder="1" applyAlignment="1">
      <alignment horizontal="center" vertical="center" wrapText="1"/>
    </xf>
    <xf numFmtId="0" fontId="24" fillId="24" borderId="45" xfId="37" applyFont="1" applyFill="1" applyBorder="1" applyAlignment="1">
      <alignment horizontal="center" vertical="center" wrapText="1"/>
    </xf>
    <xf numFmtId="0" fontId="24" fillId="0" borderId="30" xfId="37" applyFont="1" applyBorder="1" applyAlignment="1">
      <alignment horizontal="center" vertical="center" wrapText="1"/>
    </xf>
    <xf numFmtId="0" fontId="24" fillId="0" borderId="34" xfId="37" applyFont="1" applyBorder="1" applyAlignment="1">
      <alignment horizontal="center" vertical="center" wrapText="1"/>
    </xf>
    <xf numFmtId="0" fontId="24" fillId="0" borderId="35" xfId="37" applyFont="1" applyBorder="1" applyAlignment="1">
      <alignment horizontal="center" vertical="center" wrapText="1"/>
    </xf>
    <xf numFmtId="0" fontId="24" fillId="24" borderId="26" xfId="37" applyFont="1" applyFill="1" applyBorder="1" applyAlignment="1">
      <alignment horizontal="center" vertical="center" textRotation="90" wrapText="1"/>
    </xf>
    <xf numFmtId="0" fontId="24" fillId="24" borderId="49" xfId="37" applyFont="1" applyFill="1" applyBorder="1" applyAlignment="1">
      <alignment horizontal="center" vertical="center" textRotation="90" wrapText="1"/>
    </xf>
    <xf numFmtId="0" fontId="24" fillId="24" borderId="19" xfId="37" applyFont="1" applyFill="1" applyBorder="1" applyAlignment="1">
      <alignment horizontal="center" vertical="center" textRotation="90" wrapText="1"/>
    </xf>
    <xf numFmtId="0" fontId="2" fillId="0" borderId="62" xfId="37" applyFont="1" applyFill="1" applyBorder="1" applyAlignment="1">
      <alignment horizontal="center" vertical="center" wrapText="1"/>
    </xf>
    <xf numFmtId="0" fontId="2" fillId="0" borderId="63" xfId="37" applyFont="1" applyFill="1" applyBorder="1" applyAlignment="1">
      <alignment horizontal="center" vertical="center" wrapText="1"/>
    </xf>
    <xf numFmtId="0" fontId="2" fillId="0" borderId="64" xfId="37" applyFont="1" applyFill="1" applyBorder="1" applyAlignment="1">
      <alignment horizontal="center" vertical="center" wrapText="1"/>
    </xf>
    <xf numFmtId="0" fontId="2" fillId="28" borderId="30" xfId="37" applyFont="1" applyFill="1" applyBorder="1" applyAlignment="1">
      <alignment horizontal="center" wrapText="1"/>
    </xf>
    <xf numFmtId="0" fontId="2" fillId="28" borderId="34" xfId="37" applyFont="1" applyFill="1" applyBorder="1" applyAlignment="1">
      <alignment horizontal="center" wrapText="1"/>
    </xf>
    <xf numFmtId="0" fontId="2" fillId="28" borderId="65" xfId="37" applyFont="1" applyFill="1" applyBorder="1" applyAlignment="1">
      <alignment horizontal="center" wrapText="1"/>
    </xf>
    <xf numFmtId="0" fontId="26" fillId="24" borderId="26" xfId="37" applyFont="1" applyFill="1" applyBorder="1" applyAlignment="1">
      <alignment horizontal="center" vertical="center" wrapText="1"/>
    </xf>
    <xf numFmtId="0" fontId="26" fillId="24" borderId="19" xfId="37" applyFont="1" applyFill="1" applyBorder="1" applyAlignment="1">
      <alignment horizontal="center" vertical="center" wrapText="1"/>
    </xf>
    <xf numFmtId="0" fontId="26" fillId="24" borderId="17" xfId="37" applyFont="1" applyFill="1" applyBorder="1" applyAlignment="1">
      <alignment horizontal="center" vertical="center" wrapText="1"/>
    </xf>
    <xf numFmtId="0" fontId="24" fillId="0" borderId="25" xfId="38" applyFont="1" applyFill="1" applyBorder="1" applyAlignment="1">
      <alignment horizontal="left" vertical="center" wrapText="1"/>
    </xf>
    <xf numFmtId="0" fontId="24" fillId="0" borderId="20" xfId="38" applyFont="1" applyFill="1" applyBorder="1" applyAlignment="1">
      <alignment horizontal="left" vertical="center" wrapText="1"/>
    </xf>
    <xf numFmtId="0" fontId="24" fillId="0" borderId="22" xfId="38" applyFont="1" applyFill="1" applyBorder="1" applyAlignment="1">
      <alignment horizontal="left" vertical="center" wrapText="1"/>
    </xf>
    <xf numFmtId="0" fontId="2" fillId="28" borderId="60" xfId="37" applyFont="1" applyFill="1" applyBorder="1" applyAlignment="1">
      <alignment horizontal="center" vertical="center" wrapText="1"/>
    </xf>
    <xf numFmtId="0" fontId="2" fillId="28" borderId="61" xfId="37" applyFont="1" applyFill="1" applyBorder="1" applyAlignment="1">
      <alignment horizontal="center" vertical="center" wrapText="1"/>
    </xf>
    <xf numFmtId="0" fontId="24" fillId="28" borderId="31" xfId="37" applyFont="1" applyFill="1" applyBorder="1" applyAlignment="1">
      <alignment horizontal="left" vertical="center" wrapText="1"/>
    </xf>
    <xf numFmtId="0" fontId="24" fillId="28" borderId="38" xfId="37" applyFont="1" applyFill="1" applyBorder="1" applyAlignment="1">
      <alignment horizontal="left" vertical="center" wrapText="1"/>
    </xf>
    <xf numFmtId="0" fontId="24" fillId="28" borderId="43" xfId="37" applyFont="1" applyFill="1" applyBorder="1" applyAlignment="1">
      <alignment horizontal="left" vertical="center" wrapText="1"/>
    </xf>
    <xf numFmtId="0" fontId="24" fillId="0" borderId="30" xfId="46" applyFont="1" applyFill="1" applyBorder="1" applyAlignment="1">
      <alignment horizontal="left" vertical="center" wrapText="1"/>
    </xf>
    <xf numFmtId="0" fontId="24" fillId="0" borderId="34" xfId="46" applyFont="1" applyFill="1" applyBorder="1" applyAlignment="1">
      <alignment horizontal="left" vertical="center" wrapText="1"/>
    </xf>
    <xf numFmtId="0" fontId="24" fillId="0" borderId="35" xfId="46" applyFont="1" applyFill="1" applyBorder="1" applyAlignment="1">
      <alignment horizontal="left" vertical="center" wrapText="1"/>
    </xf>
    <xf numFmtId="0" fontId="24" fillId="28" borderId="31" xfId="38" applyFont="1" applyFill="1" applyBorder="1" applyAlignment="1">
      <alignment horizontal="left" vertical="center" wrapText="1"/>
    </xf>
    <xf numFmtId="0" fontId="24" fillId="28" borderId="38" xfId="38" applyFont="1" applyFill="1" applyBorder="1" applyAlignment="1">
      <alignment horizontal="left" vertical="center" wrapText="1"/>
    </xf>
    <xf numFmtId="0" fontId="24" fillId="28" borderId="43" xfId="38" applyFont="1" applyFill="1" applyBorder="1" applyAlignment="1">
      <alignment horizontal="left" vertical="center" wrapText="1"/>
    </xf>
    <xf numFmtId="0" fontId="24" fillId="28" borderId="25" xfId="38" applyFont="1" applyFill="1" applyBorder="1" applyAlignment="1">
      <alignment horizontal="left" vertical="top" wrapText="1"/>
    </xf>
    <xf numFmtId="0" fontId="24" fillId="28" borderId="20" xfId="38" applyFont="1" applyFill="1" applyBorder="1" applyAlignment="1">
      <alignment horizontal="left" vertical="top" wrapText="1"/>
    </xf>
    <xf numFmtId="0" fontId="24" fillId="28" borderId="22" xfId="38" applyFont="1" applyFill="1" applyBorder="1" applyAlignment="1">
      <alignment horizontal="left" vertical="top" wrapText="1"/>
    </xf>
    <xf numFmtId="0" fontId="42" fillId="24" borderId="0" xfId="37" applyNumberFormat="1" applyFont="1" applyFill="1" applyBorder="1" applyAlignment="1" applyProtection="1">
      <alignment horizontal="left" vertical="center" wrapText="1"/>
    </xf>
  </cellXfs>
  <cellStyles count="47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Гиперссылка 2" xfId="28"/>
    <cellStyle name="Заголовок 1" xfId="29" builtinId="16" customBuiltin="1"/>
    <cellStyle name="Заголовок 2" xfId="30" builtinId="17" customBuiltin="1"/>
    <cellStyle name="Заголовок 3" xfId="31" builtinId="18" customBuiltin="1"/>
    <cellStyle name="Заголовок 4" xfId="32" builtinId="19" customBuiltin="1"/>
    <cellStyle name="Итог" xfId="33" builtinId="25" customBuiltin="1"/>
    <cellStyle name="Контрольная ячейка" xfId="34" builtinId="23" customBuiltin="1"/>
    <cellStyle name="Название" xfId="35" builtinId="15" customBuiltin="1"/>
    <cellStyle name="Нейтральный" xfId="36" builtinId="28" customBuiltin="1"/>
    <cellStyle name="Обычный" xfId="0" builtinId="0"/>
    <cellStyle name="Обычный 2" xfId="37"/>
    <cellStyle name="Обычный 2 2" xfId="46"/>
    <cellStyle name="Обычный_552100_АиАХ_дн" xfId="38"/>
    <cellStyle name="Обычный_ИВТ" xfId="39"/>
    <cellStyle name="Плохой" xfId="40" builtinId="27" customBuiltin="1"/>
    <cellStyle name="Пояснение" xfId="41" builtinId="53" customBuiltin="1"/>
    <cellStyle name="Примечание" xfId="42" builtinId="10" customBuiltin="1"/>
    <cellStyle name="Связанная ячейка" xfId="43" builtinId="24" customBuiltin="1"/>
    <cellStyle name="Текст предупреждения" xfId="44" builtinId="11" customBuiltin="1"/>
    <cellStyle name="Хороший" xfId="45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76200</xdr:colOff>
      <xdr:row>4</xdr:row>
      <xdr:rowOff>225669</xdr:rowOff>
    </xdr:from>
    <xdr:to>
      <xdr:col>18</xdr:col>
      <xdr:colOff>34130</xdr:colOff>
      <xdr:row>14</xdr:row>
      <xdr:rowOff>161992</xdr:rowOff>
    </xdr:to>
    <xdr:sp macro="" textlink="">
      <xdr:nvSpPr>
        <xdr:cNvPr id="6" name="TextBox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52450" y="2578344"/>
          <a:ext cx="2243930" cy="3632023"/>
        </a:xfrm>
        <a:prstGeom prst="rect">
          <a:avLst/>
        </a:prstGeom>
        <a:noFill/>
        <a:ln w="9525" cmpd="sng">
          <a:noFill/>
        </a:ln>
        <a:effectLst/>
      </xdr:spPr>
      <xdr:txBody>
        <a:bodyPr wrap="square" rtlCol="0" anchor="t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"БЕКИТЕМИН / УТВЕРЖДАЮ /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CONFIRM</a:t>
          </a:r>
          <a:r>
            <a:rPr kumimoji="0" lang="ru-RU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ru-RU" sz="10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itchFamily="18" charset="0"/>
              <a:ea typeface="+mn-ea"/>
              <a:cs typeface="Times New Roman" pitchFamily="18" charset="0"/>
            </a:rPr>
            <a:t>Академиялык иштери боюнча проректор</a:t>
          </a:r>
          <a:r>
            <a:rPr kumimoji="0" lang="ru-RU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 /   </a:t>
          </a:r>
          <a:r>
            <a:rPr kumimoji="0" lang="ru-RU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Проректор по академической работе / </a:t>
          </a:r>
          <a:endParaRPr kumimoji="0" lang="en-US" sz="10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Vice-Rector for Academic Affairs</a:t>
          </a:r>
          <a:endParaRPr kumimoji="0" lang="ru-RU" sz="10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____________Сырымбекова Э.И.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itchFamily="18" charset="0"/>
              <a:ea typeface="+mn-ea"/>
              <a:cs typeface="Times New Roman" pitchFamily="18" charset="0"/>
            </a:rPr>
            <a:t> </a:t>
          </a:r>
          <a:r>
            <a:rPr kumimoji="0" lang="ru-RU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"___"________2025  ж./г./</a:t>
          </a:r>
          <a:r>
            <a:rPr kumimoji="0" lang="en-US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y.</a:t>
          </a:r>
          <a:endParaRPr kumimoji="0" lang="ru-RU" sz="10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P24"/>
  <sheetViews>
    <sheetView view="pageBreakPreview" zoomScaleNormal="100" zoomScaleSheetLayoutView="100" workbookViewId="0">
      <selection activeCell="X13" sqref="X13:BF13"/>
    </sheetView>
  </sheetViews>
  <sheetFormatPr defaultRowHeight="12.75" x14ac:dyDescent="0.2"/>
  <cols>
    <col min="1" max="2" width="2.42578125" style="7" customWidth="1"/>
    <col min="3" max="25" width="2.28515625" style="7" customWidth="1"/>
    <col min="26" max="59" width="3.28515625" style="7" customWidth="1"/>
    <col min="60" max="60" width="3.7109375" style="7" customWidth="1"/>
    <col min="61" max="61" width="4.5703125" style="7" customWidth="1"/>
    <col min="62" max="62" width="4.7109375" style="7" customWidth="1"/>
    <col min="63" max="16384" width="9.140625" style="7"/>
  </cols>
  <sheetData>
    <row r="1" spans="1:120" s="81" customFormat="1" ht="55.5" customHeight="1" x14ac:dyDescent="0.25">
      <c r="A1" s="158" t="s">
        <v>86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8"/>
      <c r="AE1" s="158"/>
      <c r="AF1" s="158"/>
      <c r="AG1" s="158"/>
      <c r="AH1" s="158"/>
      <c r="AI1" s="158"/>
      <c r="AJ1" s="158"/>
      <c r="AK1" s="158"/>
      <c r="AL1" s="158"/>
      <c r="AM1" s="158"/>
      <c r="AN1" s="158"/>
      <c r="AO1" s="158"/>
      <c r="AP1" s="158"/>
      <c r="AQ1" s="158"/>
      <c r="AR1" s="158"/>
      <c r="AS1" s="158"/>
      <c r="AT1" s="158"/>
      <c r="AU1" s="158"/>
      <c r="AV1" s="158"/>
      <c r="AW1" s="158"/>
      <c r="AX1" s="158"/>
      <c r="AY1" s="158"/>
      <c r="AZ1" s="158"/>
      <c r="BA1" s="158"/>
      <c r="BB1" s="158"/>
      <c r="BC1" s="158"/>
      <c r="BD1" s="158"/>
      <c r="BE1" s="158"/>
      <c r="BF1" s="158"/>
      <c r="BG1" s="158"/>
      <c r="BH1" s="158"/>
      <c r="BI1" s="159" t="s">
        <v>1</v>
      </c>
      <c r="BJ1" s="159"/>
      <c r="BK1" s="159"/>
      <c r="BL1" s="159"/>
      <c r="BM1" s="159"/>
      <c r="BN1" s="159"/>
      <c r="BO1" s="159"/>
      <c r="BP1" s="159"/>
      <c r="BQ1" s="159"/>
      <c r="BR1" s="159"/>
      <c r="BS1" s="159"/>
      <c r="BT1" s="159"/>
      <c r="BU1" s="159"/>
      <c r="BV1" s="159"/>
      <c r="BW1" s="159"/>
      <c r="BX1" s="159"/>
      <c r="BY1" s="159"/>
      <c r="BZ1" s="159"/>
      <c r="CA1" s="159"/>
      <c r="CB1" s="159"/>
      <c r="CC1" s="159"/>
      <c r="CD1" s="159"/>
      <c r="CE1" s="159"/>
      <c r="CF1" s="159"/>
      <c r="CG1" s="159"/>
      <c r="CH1" s="159"/>
      <c r="CI1" s="159"/>
      <c r="CJ1" s="159"/>
      <c r="CK1" s="159"/>
      <c r="CL1" s="159"/>
      <c r="CM1" s="159"/>
      <c r="CN1" s="159"/>
      <c r="CO1" s="159"/>
      <c r="CP1" s="159"/>
      <c r="CQ1" s="159"/>
      <c r="CR1" s="159"/>
      <c r="CS1" s="159"/>
      <c r="CT1" s="159"/>
      <c r="CU1" s="159"/>
      <c r="CV1" s="159"/>
      <c r="CW1" s="159"/>
      <c r="CX1" s="159"/>
      <c r="CY1" s="159"/>
      <c r="CZ1" s="159"/>
      <c r="DA1" s="159"/>
      <c r="DB1" s="159"/>
      <c r="DC1" s="159"/>
      <c r="DD1" s="159"/>
      <c r="DE1" s="159"/>
      <c r="DF1" s="159"/>
      <c r="DG1" s="159"/>
      <c r="DH1" s="159"/>
      <c r="DI1" s="159"/>
      <c r="DJ1" s="159"/>
      <c r="DK1" s="159"/>
      <c r="DL1" s="159"/>
      <c r="DM1" s="159"/>
      <c r="DN1" s="159"/>
      <c r="DO1" s="159"/>
      <c r="DP1" s="159"/>
    </row>
    <row r="2" spans="1:120" s="81" customFormat="1" ht="56.25" customHeight="1" x14ac:dyDescent="0.25">
      <c r="A2" s="157" t="s">
        <v>91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7"/>
      <c r="AC2" s="157"/>
      <c r="AD2" s="157"/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82"/>
    </row>
    <row r="3" spans="1:120" s="81" customFormat="1" ht="43.5" customHeight="1" x14ac:dyDescent="0.2">
      <c r="A3" s="158" t="s">
        <v>2</v>
      </c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58"/>
      <c r="Y3" s="158"/>
      <c r="Z3" s="158"/>
      <c r="AA3" s="158"/>
      <c r="AB3" s="158"/>
      <c r="AC3" s="158"/>
      <c r="AD3" s="158"/>
      <c r="AE3" s="158"/>
      <c r="AF3" s="158"/>
      <c r="AG3" s="158"/>
      <c r="AH3" s="158"/>
      <c r="AI3" s="158"/>
      <c r="AJ3" s="158"/>
      <c r="AK3" s="158"/>
      <c r="AL3" s="158"/>
      <c r="AM3" s="158"/>
      <c r="AN3" s="158"/>
      <c r="AO3" s="158"/>
      <c r="AP3" s="158"/>
      <c r="AQ3" s="158"/>
      <c r="AR3" s="158"/>
      <c r="AS3" s="158"/>
      <c r="AT3" s="158"/>
      <c r="AU3" s="158"/>
      <c r="AV3" s="158"/>
      <c r="AW3" s="158"/>
      <c r="AX3" s="158"/>
      <c r="AY3" s="158"/>
      <c r="AZ3" s="158"/>
      <c r="BA3" s="158"/>
      <c r="BB3" s="158"/>
      <c r="BC3" s="158"/>
      <c r="BD3" s="158"/>
      <c r="BE3" s="158"/>
      <c r="BF3" s="158"/>
      <c r="BG3" s="158"/>
      <c r="BH3" s="158"/>
    </row>
    <row r="4" spans="1:120" s="81" customFormat="1" ht="30" customHeight="1" x14ac:dyDescent="0.2">
      <c r="A4" s="164" t="s">
        <v>87</v>
      </c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  <c r="W4" s="164"/>
      <c r="X4" s="164"/>
      <c r="Y4" s="164"/>
      <c r="Z4" s="164"/>
      <c r="AA4" s="164"/>
      <c r="AB4" s="164"/>
      <c r="AC4" s="164"/>
      <c r="AD4" s="164"/>
      <c r="AE4" s="164"/>
      <c r="AF4" s="164"/>
      <c r="AG4" s="164"/>
      <c r="AH4" s="164"/>
      <c r="AI4" s="164"/>
      <c r="AJ4" s="164"/>
      <c r="AK4" s="164"/>
      <c r="AL4" s="164"/>
      <c r="AM4" s="164"/>
      <c r="AN4" s="164"/>
      <c r="AO4" s="164"/>
      <c r="AP4" s="164"/>
      <c r="AQ4" s="164"/>
      <c r="AR4" s="164"/>
      <c r="AS4" s="164"/>
      <c r="AT4" s="164"/>
      <c r="AU4" s="164"/>
      <c r="AV4" s="164"/>
      <c r="AW4" s="164"/>
      <c r="AX4" s="164"/>
      <c r="AY4" s="164"/>
      <c r="AZ4" s="164"/>
      <c r="BA4" s="164"/>
      <c r="BB4" s="164"/>
      <c r="BC4" s="164"/>
      <c r="BD4" s="164"/>
      <c r="BE4" s="164"/>
      <c r="BF4" s="164"/>
      <c r="BG4" s="164"/>
      <c r="BH4" s="164"/>
      <c r="BI4" s="83"/>
    </row>
    <row r="5" spans="1:120" s="81" customFormat="1" ht="24.75" customHeight="1" x14ac:dyDescent="0.25">
      <c r="A5" s="84"/>
      <c r="B5" s="84"/>
      <c r="C5" s="85"/>
      <c r="D5" s="84"/>
      <c r="E5" s="84"/>
      <c r="F5" s="84"/>
      <c r="G5" s="86"/>
      <c r="H5" s="87"/>
      <c r="I5" s="87"/>
      <c r="J5" s="87"/>
      <c r="K5" s="87"/>
      <c r="L5" s="87"/>
      <c r="M5" s="88"/>
      <c r="N5" s="87"/>
      <c r="O5" s="87"/>
      <c r="P5" s="87"/>
      <c r="Q5" s="87"/>
      <c r="R5" s="87"/>
      <c r="S5" s="87"/>
      <c r="T5" s="87"/>
      <c r="V5" s="104"/>
      <c r="W5" s="104"/>
      <c r="X5" s="104" t="s">
        <v>88</v>
      </c>
      <c r="Y5" s="104"/>
      <c r="Z5" s="104"/>
      <c r="AA5" s="104"/>
      <c r="AB5" s="104"/>
      <c r="AC5" s="104"/>
      <c r="AD5" s="104"/>
      <c r="AE5" s="104"/>
      <c r="AF5" s="104"/>
      <c r="AG5" s="104"/>
      <c r="AH5" s="104"/>
      <c r="AI5" s="104"/>
      <c r="AJ5" s="104"/>
      <c r="AK5" s="104"/>
      <c r="AL5" s="104"/>
      <c r="AM5" s="104"/>
      <c r="AN5" s="104"/>
      <c r="AO5" s="104"/>
      <c r="AP5" s="104"/>
      <c r="AQ5" s="104"/>
      <c r="AR5" s="104"/>
      <c r="AS5" s="104"/>
      <c r="AT5" s="104"/>
      <c r="AU5" s="104"/>
      <c r="AV5" s="104"/>
      <c r="AW5" s="104"/>
      <c r="AX5" s="104"/>
      <c r="AY5" s="104"/>
      <c r="AZ5" s="104"/>
      <c r="BA5" s="104"/>
      <c r="BB5" s="104"/>
      <c r="BC5" s="104"/>
      <c r="BD5" s="104"/>
      <c r="BE5" s="104"/>
      <c r="BF5" s="104"/>
      <c r="BG5" s="104"/>
      <c r="BH5" s="104"/>
      <c r="BI5" s="83"/>
    </row>
    <row r="6" spans="1:120" s="81" customFormat="1" ht="23.25" customHeight="1" x14ac:dyDescent="0.25">
      <c r="A6" s="104"/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X6" s="105" t="s">
        <v>28</v>
      </c>
      <c r="Y6" s="105"/>
      <c r="Z6" s="105"/>
      <c r="AA6" s="105"/>
      <c r="AB6" s="105"/>
      <c r="AC6" s="105"/>
      <c r="AD6" s="105"/>
      <c r="AE6" s="105"/>
      <c r="AF6" s="105"/>
      <c r="AG6" s="105"/>
      <c r="AH6" s="105"/>
      <c r="AI6" s="105"/>
      <c r="AJ6" s="105"/>
      <c r="AK6" s="105"/>
      <c r="AL6" s="106"/>
      <c r="AM6" s="107"/>
      <c r="AN6" s="107"/>
      <c r="AO6" s="107"/>
      <c r="AP6" s="107"/>
      <c r="AQ6" s="107"/>
      <c r="AR6" s="107"/>
      <c r="AS6" s="107"/>
      <c r="AT6" s="107"/>
      <c r="AU6" s="107"/>
      <c r="AV6" s="107"/>
      <c r="AW6" s="107"/>
      <c r="AX6" s="107"/>
      <c r="AY6" s="107"/>
      <c r="AZ6" s="107"/>
      <c r="BA6" s="107"/>
      <c r="BB6" s="107"/>
      <c r="BC6" s="107"/>
      <c r="BD6" s="107"/>
      <c r="BJ6" s="83"/>
    </row>
    <row r="7" spans="1:120" s="81" customFormat="1" ht="24" customHeight="1" x14ac:dyDescent="0.25">
      <c r="A7" s="89"/>
      <c r="B7" s="89"/>
      <c r="C7" s="89"/>
      <c r="D7" s="89"/>
      <c r="E7" s="89"/>
      <c r="F7" s="89"/>
      <c r="G7" s="89"/>
      <c r="H7" s="89"/>
      <c r="X7" s="365" t="s">
        <v>97</v>
      </c>
      <c r="Y7" s="365"/>
      <c r="Z7" s="365"/>
      <c r="AA7" s="365"/>
      <c r="AB7" s="365"/>
      <c r="AC7" s="365"/>
      <c r="AD7" s="365"/>
      <c r="AE7" s="365"/>
      <c r="AF7" s="365"/>
      <c r="AG7" s="365"/>
      <c r="AH7" s="365"/>
      <c r="AI7" s="365"/>
      <c r="AJ7" s="365"/>
      <c r="AK7" s="365"/>
      <c r="AL7" s="365"/>
      <c r="AM7" s="365"/>
      <c r="AN7" s="365"/>
      <c r="AO7" s="365"/>
      <c r="AP7" s="365"/>
      <c r="AQ7" s="365"/>
      <c r="AR7" s="365"/>
      <c r="AS7" s="365"/>
      <c r="AT7" s="365"/>
      <c r="AU7" s="365"/>
      <c r="AV7" s="365"/>
      <c r="AW7" s="365"/>
      <c r="AX7" s="365"/>
      <c r="AY7" s="365"/>
      <c r="AZ7" s="365"/>
      <c r="BA7" s="365"/>
      <c r="BB7" s="365"/>
      <c r="BC7" s="365"/>
      <c r="BD7" s="365"/>
      <c r="BE7" s="365"/>
      <c r="BF7" s="365"/>
      <c r="BJ7" s="83"/>
    </row>
    <row r="8" spans="1:120" s="81" customFormat="1" ht="46.5" customHeight="1" x14ac:dyDescent="0.25">
      <c r="A8" s="90"/>
      <c r="B8" s="91"/>
      <c r="C8" s="91"/>
      <c r="D8" s="91"/>
      <c r="E8" s="91"/>
      <c r="F8" s="91"/>
      <c r="G8" s="91"/>
      <c r="H8" s="91"/>
      <c r="I8" s="91"/>
      <c r="J8" s="91"/>
      <c r="K8" s="91"/>
      <c r="L8" s="91"/>
      <c r="M8" s="89"/>
      <c r="N8" s="92"/>
      <c r="O8" s="91"/>
      <c r="P8" s="89"/>
      <c r="Q8" s="89"/>
      <c r="R8" s="89"/>
      <c r="S8" s="89"/>
      <c r="T8" s="89"/>
      <c r="U8" s="89"/>
      <c r="V8" s="89"/>
      <c r="W8" s="93"/>
      <c r="X8" s="365"/>
      <c r="Y8" s="365"/>
      <c r="Z8" s="365"/>
      <c r="AA8" s="365"/>
      <c r="AB8" s="365"/>
      <c r="AC8" s="365"/>
      <c r="AD8" s="365"/>
      <c r="AE8" s="365"/>
      <c r="AF8" s="365"/>
      <c r="AG8" s="365"/>
      <c r="AH8" s="365"/>
      <c r="AI8" s="365"/>
      <c r="AJ8" s="365"/>
      <c r="AK8" s="365"/>
      <c r="AL8" s="365"/>
      <c r="AM8" s="365"/>
      <c r="AN8" s="365"/>
      <c r="AO8" s="365"/>
      <c r="AP8" s="365"/>
      <c r="AQ8" s="365"/>
      <c r="AR8" s="365"/>
      <c r="AS8" s="365"/>
      <c r="AT8" s="365"/>
      <c r="AU8" s="365"/>
      <c r="AV8" s="365"/>
      <c r="AW8" s="365"/>
      <c r="AX8" s="365"/>
      <c r="AY8" s="365"/>
      <c r="AZ8" s="365"/>
      <c r="BA8" s="365"/>
      <c r="BB8" s="365"/>
      <c r="BC8" s="365"/>
      <c r="BD8" s="365"/>
      <c r="BE8" s="365"/>
      <c r="BF8" s="365"/>
      <c r="BJ8" s="83"/>
    </row>
    <row r="9" spans="1:120" s="81" customFormat="1" ht="21.75" customHeight="1" x14ac:dyDescent="0.2">
      <c r="A9" s="105"/>
      <c r="B9" s="105"/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105"/>
      <c r="V9" s="105"/>
      <c r="W9" s="105"/>
      <c r="X9" s="161"/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1"/>
      <c r="AV9" s="161"/>
      <c r="AW9" s="161"/>
      <c r="AX9" s="161"/>
      <c r="AY9" s="161"/>
      <c r="AZ9" s="161"/>
      <c r="BA9" s="161"/>
      <c r="BB9" s="161"/>
      <c r="BC9" s="161"/>
      <c r="BD9" s="161"/>
      <c r="BE9" s="161"/>
      <c r="BF9" s="161"/>
      <c r="BG9" s="161"/>
      <c r="BJ9" s="94"/>
    </row>
    <row r="10" spans="1:120" s="81" customFormat="1" ht="33" customHeight="1" x14ac:dyDescent="0.25">
      <c r="A10" s="90"/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2"/>
      <c r="N10" s="92"/>
      <c r="O10" s="91"/>
      <c r="P10" s="91"/>
      <c r="Q10" s="91"/>
      <c r="R10" s="91"/>
      <c r="S10" s="91"/>
      <c r="T10" s="91"/>
      <c r="U10" s="91"/>
      <c r="V10" s="91"/>
      <c r="W10" s="91"/>
      <c r="X10" s="162"/>
      <c r="Y10" s="162"/>
      <c r="Z10" s="162"/>
      <c r="AA10" s="162"/>
      <c r="AB10" s="162"/>
      <c r="AC10" s="162"/>
      <c r="AD10" s="162"/>
      <c r="AE10" s="162"/>
      <c r="AF10" s="162"/>
      <c r="AG10" s="162"/>
      <c r="AH10" s="162"/>
      <c r="AI10" s="162"/>
      <c r="AJ10" s="162"/>
      <c r="AK10" s="162"/>
      <c r="AL10" s="162"/>
      <c r="AM10" s="162"/>
      <c r="AN10" s="162"/>
      <c r="AO10" s="162"/>
      <c r="AP10" s="162"/>
      <c r="AQ10" s="162"/>
      <c r="AR10" s="162"/>
      <c r="AS10" s="162"/>
      <c r="AT10" s="162"/>
      <c r="AU10" s="162"/>
      <c r="AV10" s="162"/>
      <c r="AW10" s="162"/>
      <c r="AX10" s="162"/>
      <c r="AY10" s="162"/>
      <c r="AZ10" s="162"/>
      <c r="BA10" s="162"/>
      <c r="BB10" s="162"/>
      <c r="BC10" s="162"/>
      <c r="BD10" s="162"/>
      <c r="BE10" s="162"/>
      <c r="BF10" s="162"/>
      <c r="BG10" s="162"/>
      <c r="BH10" s="108"/>
      <c r="BJ10" s="83"/>
    </row>
    <row r="11" spans="1:120" s="81" customFormat="1" ht="18.75" customHeight="1" x14ac:dyDescent="0.25">
      <c r="A11" s="90"/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2"/>
      <c r="N11" s="92"/>
      <c r="O11" s="91"/>
      <c r="P11" s="91"/>
      <c r="Q11" s="91"/>
      <c r="R11" s="91"/>
      <c r="S11" s="91"/>
      <c r="T11" s="91"/>
      <c r="U11" s="91"/>
      <c r="V11" s="91"/>
      <c r="W11" s="91"/>
      <c r="X11" s="162"/>
      <c r="Y11" s="162"/>
      <c r="Z11" s="162"/>
      <c r="AA11" s="162"/>
      <c r="AB11" s="162"/>
      <c r="AC11" s="162"/>
      <c r="AD11" s="162"/>
      <c r="AE11" s="162"/>
      <c r="AF11" s="162"/>
      <c r="AG11" s="162"/>
      <c r="AH11" s="162"/>
      <c r="AI11" s="162"/>
      <c r="AJ11" s="162"/>
      <c r="AK11" s="162"/>
      <c r="AL11" s="162"/>
      <c r="AM11" s="162"/>
      <c r="AN11" s="162"/>
      <c r="AO11" s="162"/>
      <c r="AP11" s="162"/>
      <c r="AQ11" s="162"/>
      <c r="AR11" s="162"/>
      <c r="AS11" s="162"/>
      <c r="AT11" s="162"/>
      <c r="AU11" s="162"/>
      <c r="AV11" s="162"/>
      <c r="AW11" s="162"/>
      <c r="AX11" s="162"/>
      <c r="AY11" s="162"/>
      <c r="AZ11" s="162"/>
      <c r="BA11" s="162"/>
      <c r="BB11" s="162"/>
      <c r="BC11" s="162"/>
      <c r="BD11" s="162"/>
      <c r="BE11" s="162"/>
      <c r="BF11" s="162"/>
      <c r="BG11" s="162"/>
      <c r="BH11" s="108"/>
      <c r="BJ11" s="83"/>
    </row>
    <row r="12" spans="1:120" s="81" customFormat="1" ht="26.25" customHeight="1" x14ac:dyDescent="0.25">
      <c r="A12" s="90"/>
      <c r="B12" s="91"/>
      <c r="C12" s="165" t="s">
        <v>95</v>
      </c>
      <c r="D12" s="165"/>
      <c r="E12" s="165"/>
      <c r="F12" s="165"/>
      <c r="G12" s="165"/>
      <c r="H12" s="165"/>
      <c r="I12" s="165"/>
      <c r="J12" s="165"/>
      <c r="K12" s="165"/>
      <c r="L12" s="165"/>
      <c r="M12" s="165"/>
      <c r="N12" s="165"/>
      <c r="O12" s="165"/>
      <c r="P12" s="165"/>
      <c r="Q12" s="165"/>
      <c r="R12" s="165"/>
      <c r="S12" s="165"/>
      <c r="T12" s="165"/>
      <c r="U12" s="165"/>
      <c r="V12" s="165"/>
      <c r="W12" s="165"/>
      <c r="X12" s="165"/>
      <c r="Y12" s="165"/>
      <c r="Z12" s="165"/>
      <c r="AA12" s="165"/>
      <c r="AB12" s="165"/>
      <c r="AC12" s="165"/>
      <c r="AD12" s="165"/>
      <c r="AE12" s="165"/>
      <c r="AF12" s="165"/>
      <c r="AG12" s="165"/>
      <c r="AH12" s="165"/>
      <c r="AI12" s="165"/>
      <c r="AJ12" s="165"/>
      <c r="AK12" s="165"/>
      <c r="AL12" s="165"/>
      <c r="AM12" s="165"/>
      <c r="AN12" s="165"/>
      <c r="AO12" s="165"/>
      <c r="AP12" s="165"/>
      <c r="AQ12" s="165"/>
      <c r="AR12" s="165"/>
      <c r="AS12" s="165"/>
      <c r="AT12" s="165"/>
      <c r="AU12" s="165"/>
      <c r="AV12" s="165"/>
      <c r="AW12" s="165"/>
      <c r="AX12" s="165"/>
      <c r="AY12" s="165"/>
      <c r="AZ12" s="165"/>
      <c r="BA12" s="165"/>
      <c r="BB12" s="165"/>
      <c r="BC12" s="165"/>
      <c r="BD12" s="165"/>
      <c r="BE12" s="165"/>
      <c r="BF12" s="165"/>
      <c r="BG12" s="165"/>
      <c r="BH12" s="108"/>
      <c r="BJ12" s="83"/>
    </row>
    <row r="13" spans="1:120" s="81" customFormat="1" ht="30.75" customHeight="1" x14ac:dyDescent="0.25">
      <c r="A13" s="109"/>
      <c r="B13" s="104"/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104"/>
      <c r="N13" s="104"/>
      <c r="O13" s="104"/>
      <c r="P13" s="104"/>
      <c r="Q13" s="104"/>
      <c r="R13" s="104"/>
      <c r="S13" s="104"/>
      <c r="T13" s="104"/>
      <c r="U13" s="104"/>
      <c r="V13" s="104"/>
      <c r="W13" s="104"/>
      <c r="X13" s="161" t="s">
        <v>96</v>
      </c>
      <c r="Y13" s="161"/>
      <c r="Z13" s="161"/>
      <c r="AA13" s="161"/>
      <c r="AB13" s="161"/>
      <c r="AC13" s="161"/>
      <c r="AD13" s="161"/>
      <c r="AE13" s="161"/>
      <c r="AF13" s="161"/>
      <c r="AG13" s="161"/>
      <c r="AH13" s="161"/>
      <c r="AI13" s="161"/>
      <c r="AJ13" s="161"/>
      <c r="AK13" s="161"/>
      <c r="AL13" s="161"/>
      <c r="AM13" s="161"/>
      <c r="AN13" s="161"/>
      <c r="AO13" s="161"/>
      <c r="AP13" s="161"/>
      <c r="AQ13" s="161"/>
      <c r="AR13" s="161"/>
      <c r="AS13" s="161"/>
      <c r="AT13" s="161"/>
      <c r="AU13" s="161"/>
      <c r="AV13" s="161"/>
      <c r="AW13" s="161"/>
      <c r="AX13" s="161"/>
      <c r="AY13" s="161"/>
      <c r="AZ13" s="161"/>
      <c r="BA13" s="161"/>
      <c r="BB13" s="161"/>
      <c r="BC13" s="161"/>
      <c r="BD13" s="161"/>
      <c r="BE13" s="161"/>
      <c r="BF13" s="161"/>
      <c r="BJ13" s="83"/>
    </row>
    <row r="14" spans="1:120" s="81" customFormat="1" ht="30.75" customHeight="1" x14ac:dyDescent="0.2">
      <c r="A14" s="163" t="s">
        <v>89</v>
      </c>
      <c r="B14" s="163"/>
      <c r="C14" s="163"/>
      <c r="D14" s="163"/>
      <c r="E14" s="163"/>
      <c r="F14" s="163"/>
      <c r="G14" s="163"/>
      <c r="H14" s="163"/>
      <c r="I14" s="163"/>
      <c r="J14" s="163"/>
      <c r="K14" s="163"/>
      <c r="L14" s="163"/>
      <c r="M14" s="163"/>
      <c r="N14" s="163"/>
      <c r="O14" s="163"/>
      <c r="P14" s="163"/>
      <c r="Q14" s="163"/>
      <c r="R14" s="163"/>
      <c r="S14" s="163"/>
      <c r="T14" s="163"/>
      <c r="U14" s="163"/>
      <c r="V14" s="163"/>
      <c r="W14" s="163"/>
      <c r="X14" s="163"/>
      <c r="Y14" s="163"/>
      <c r="Z14" s="163"/>
      <c r="AA14" s="163"/>
      <c r="AB14" s="163"/>
      <c r="AC14" s="163"/>
      <c r="AD14" s="163"/>
      <c r="AE14" s="163"/>
      <c r="AF14" s="163"/>
      <c r="AG14" s="163"/>
      <c r="AH14" s="163"/>
      <c r="AI14" s="163"/>
      <c r="AJ14" s="163"/>
      <c r="AK14" s="163"/>
      <c r="AL14" s="163"/>
      <c r="AM14" s="163"/>
      <c r="AN14" s="163"/>
      <c r="AO14" s="163"/>
      <c r="AP14" s="163"/>
      <c r="AQ14" s="163"/>
      <c r="AR14" s="163"/>
      <c r="AS14" s="163"/>
      <c r="AT14" s="163"/>
      <c r="AU14" s="163"/>
      <c r="AV14" s="163"/>
      <c r="AW14" s="163"/>
      <c r="AX14" s="163"/>
      <c r="AY14" s="163"/>
      <c r="AZ14" s="163"/>
      <c r="BA14" s="163"/>
      <c r="BB14" s="163"/>
      <c r="BC14" s="163"/>
      <c r="BD14" s="163"/>
      <c r="BE14" s="163"/>
      <c r="BF14" s="163"/>
      <c r="BG14" s="163"/>
      <c r="BJ14" s="83"/>
    </row>
    <row r="15" spans="1:120" s="81" customFormat="1" ht="31.5" customHeight="1" x14ac:dyDescent="0.25">
      <c r="A15" s="156" t="s">
        <v>3</v>
      </c>
      <c r="B15" s="156"/>
      <c r="C15" s="156"/>
      <c r="D15" s="156"/>
      <c r="E15" s="156"/>
      <c r="F15" s="156"/>
      <c r="G15" s="156"/>
      <c r="H15" s="156"/>
      <c r="I15" s="156"/>
      <c r="J15" s="156"/>
      <c r="K15" s="156"/>
      <c r="L15" s="156"/>
      <c r="M15" s="156"/>
      <c r="N15" s="156"/>
      <c r="O15" s="156"/>
      <c r="P15" s="156"/>
      <c r="Q15" s="156"/>
      <c r="R15" s="156"/>
      <c r="S15" s="156"/>
      <c r="T15" s="156"/>
      <c r="U15" s="156"/>
      <c r="V15" s="156"/>
      <c r="W15" s="156"/>
      <c r="X15" s="156"/>
      <c r="Y15" s="156"/>
      <c r="Z15" s="96" t="s">
        <v>90</v>
      </c>
      <c r="AA15" s="95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80"/>
      <c r="AN15" s="80"/>
      <c r="AO15" s="80"/>
      <c r="AP15" s="80"/>
      <c r="AQ15" s="80"/>
      <c r="AR15" s="80"/>
      <c r="AS15" s="80"/>
      <c r="AT15" s="80"/>
      <c r="AU15" s="80"/>
      <c r="AV15" s="80"/>
      <c r="AW15" s="80"/>
      <c r="AX15" s="80"/>
      <c r="AY15" s="80"/>
      <c r="AZ15" s="83"/>
      <c r="BA15" s="83"/>
      <c r="BB15" s="83"/>
      <c r="BC15" s="83"/>
      <c r="BD15" s="83"/>
      <c r="BE15" s="83"/>
      <c r="BF15" s="83"/>
      <c r="BG15" s="83"/>
      <c r="BH15" s="83"/>
      <c r="BI15" s="83"/>
    </row>
    <row r="16" spans="1:120" s="103" customFormat="1" ht="31.5" customHeight="1" x14ac:dyDescent="0.25">
      <c r="A16" s="1"/>
      <c r="B16" s="1"/>
      <c r="C16" s="1"/>
      <c r="D16" s="1"/>
      <c r="E16" s="97"/>
      <c r="F16" s="98"/>
      <c r="G16" s="97"/>
      <c r="H16" s="1"/>
      <c r="I16" s="97"/>
      <c r="J16" s="97"/>
      <c r="K16" s="99"/>
      <c r="L16" s="100"/>
      <c r="M16" s="100"/>
      <c r="N16" s="100"/>
      <c r="O16" s="100"/>
      <c r="P16" s="1"/>
      <c r="Q16" s="1"/>
      <c r="R16" s="101"/>
      <c r="S16" s="1"/>
      <c r="T16" s="1"/>
      <c r="U16" s="1"/>
      <c r="V16" s="1"/>
      <c r="W16" s="1"/>
      <c r="X16" s="1"/>
      <c r="Y16" s="1"/>
      <c r="Z16" s="1"/>
      <c r="AA16" s="1"/>
      <c r="AB16" s="97"/>
      <c r="AC16" s="97"/>
      <c r="AD16" s="97"/>
      <c r="AE16" s="97"/>
      <c r="AF16" s="97"/>
      <c r="AG16" s="97"/>
      <c r="AH16" s="97"/>
      <c r="AI16" s="97"/>
      <c r="AJ16" s="97"/>
      <c r="AK16" s="102"/>
      <c r="AL16" s="102"/>
      <c r="AM16" s="102"/>
      <c r="AN16" s="102"/>
      <c r="AO16" s="102"/>
      <c r="AP16" s="102"/>
      <c r="AQ16" s="102"/>
      <c r="AR16" s="102"/>
      <c r="AS16" s="102"/>
      <c r="AT16" s="102"/>
      <c r="AU16" s="102"/>
      <c r="AV16" s="102"/>
      <c r="AW16" s="102"/>
      <c r="AX16" s="102"/>
      <c r="AY16" s="102"/>
      <c r="AZ16" s="102"/>
      <c r="BA16" s="102"/>
      <c r="BB16" s="102"/>
      <c r="BC16" s="102"/>
      <c r="BD16" s="102"/>
      <c r="BE16" s="102"/>
      <c r="BF16" s="102"/>
      <c r="BG16" s="102"/>
      <c r="BH16" s="102"/>
    </row>
    <row r="17" spans="2:58" s="3" customFormat="1" ht="15" x14ac:dyDescent="0.2">
      <c r="X17" s="160"/>
      <c r="Y17" s="160"/>
      <c r="Z17" s="160"/>
      <c r="AA17" s="160"/>
      <c r="AB17" s="160"/>
      <c r="AC17" s="160"/>
      <c r="AD17" s="160"/>
      <c r="AE17" s="160"/>
      <c r="AF17" s="160"/>
      <c r="AJ17" s="2"/>
      <c r="AU17" s="4"/>
      <c r="AV17" s="4"/>
      <c r="AW17" s="4"/>
      <c r="AX17" s="4"/>
      <c r="AY17" s="4"/>
    </row>
    <row r="18" spans="2:58" s="9" customFormat="1" ht="22.5" customHeight="1" x14ac:dyDescent="0.2">
      <c r="B18" s="10"/>
      <c r="O18" s="11"/>
      <c r="P18" s="11"/>
      <c r="AE18" s="10"/>
      <c r="AT18" s="10"/>
    </row>
    <row r="19" spans="2:58" s="9" customFormat="1" ht="22.5" customHeight="1" x14ac:dyDescent="0.2"/>
    <row r="20" spans="2:58" s="9" customFormat="1" ht="24.75" customHeight="1" x14ac:dyDescent="0.2">
      <c r="O20" s="8"/>
      <c r="P20" s="8"/>
      <c r="Q20" s="8"/>
      <c r="R20" s="8"/>
      <c r="S20" s="8"/>
      <c r="T20" s="8"/>
      <c r="U20" s="8"/>
      <c r="V20" s="8"/>
      <c r="W20" s="12"/>
      <c r="AT20" s="10"/>
      <c r="BF20" s="8"/>
    </row>
    <row r="21" spans="2:58" s="9" customFormat="1" ht="27.75" customHeight="1" x14ac:dyDescent="0.2"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13"/>
      <c r="Y21" s="14"/>
      <c r="Z21" s="14"/>
      <c r="AA21" s="14"/>
      <c r="AB21" s="4"/>
      <c r="AC21" s="4"/>
      <c r="AD21" s="4"/>
      <c r="AH21" s="4"/>
      <c r="AI21" s="5"/>
      <c r="AJ21" s="4"/>
      <c r="AK21" s="4"/>
      <c r="AT21" s="10"/>
    </row>
    <row r="22" spans="2:58" s="9" customFormat="1" ht="24.75" customHeight="1" x14ac:dyDescent="0.2">
      <c r="P22" s="8"/>
      <c r="Q22" s="8"/>
      <c r="R22" s="6"/>
      <c r="S22" s="15"/>
      <c r="T22" s="15"/>
      <c r="U22" s="15"/>
      <c r="V22" s="15"/>
      <c r="W22" s="15"/>
      <c r="AE22" s="10"/>
      <c r="AT22" s="16"/>
    </row>
    <row r="23" spans="2:58" s="9" customFormat="1" x14ac:dyDescent="0.2"/>
    <row r="24" spans="2:58" s="9" customFormat="1" ht="24.75" customHeight="1" x14ac:dyDescent="0.2">
      <c r="E24" s="10"/>
      <c r="AD24" s="13"/>
      <c r="AE24" s="13"/>
      <c r="AF24" s="13"/>
      <c r="AG24" s="13"/>
      <c r="AH24" s="13"/>
      <c r="AI24" s="8"/>
    </row>
  </sheetData>
  <mergeCells count="14">
    <mergeCell ref="A15:Y15"/>
    <mergeCell ref="A2:BH2"/>
    <mergeCell ref="A3:BH3"/>
    <mergeCell ref="BI1:DP1"/>
    <mergeCell ref="X17:AF17"/>
    <mergeCell ref="A14:BG14"/>
    <mergeCell ref="X13:BF13"/>
    <mergeCell ref="X9:BG9"/>
    <mergeCell ref="X10:BG10"/>
    <mergeCell ref="X11:BG11"/>
    <mergeCell ref="A1:BH1"/>
    <mergeCell ref="A4:BH4"/>
    <mergeCell ref="C12:BG12"/>
    <mergeCell ref="X7:BF8"/>
  </mergeCells>
  <printOptions horizontalCentered="1"/>
  <pageMargins left="0.39370078740157483" right="0.19685039370078741" top="0.78740157480314965" bottom="0.19685039370078741" header="0" footer="0"/>
  <pageSetup paperSize="9" scale="85" orientation="landscape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6"/>
  <sheetViews>
    <sheetView view="pageBreakPreview" zoomScaleNormal="100" zoomScaleSheetLayoutView="100" workbookViewId="0">
      <selection activeCell="D13" sqref="D13"/>
    </sheetView>
  </sheetViews>
  <sheetFormatPr defaultRowHeight="12.75" x14ac:dyDescent="0.2"/>
  <cols>
    <col min="1" max="1" width="13.28515625" customWidth="1"/>
    <col min="2" max="2" width="57.42578125" customWidth="1"/>
    <col min="3" max="3" width="11.28515625" customWidth="1"/>
    <col min="4" max="4" width="3.7109375" customWidth="1"/>
    <col min="5" max="5" width="5.28515625" customWidth="1"/>
    <col min="6" max="9" width="3.7109375" customWidth="1"/>
    <col min="10" max="10" width="6.28515625" customWidth="1"/>
    <col min="11" max="34" width="3.7109375" customWidth="1"/>
    <col min="35" max="35" width="0.140625" customWidth="1"/>
  </cols>
  <sheetData>
    <row r="1" spans="1:35" ht="43.5" customHeight="1" thickBot="1" x14ac:dyDescent="0.25">
      <c r="A1" s="166" t="s">
        <v>12</v>
      </c>
      <c r="B1" s="169" t="s">
        <v>24</v>
      </c>
      <c r="C1" s="171" t="s">
        <v>0</v>
      </c>
      <c r="D1" s="174" t="s">
        <v>30</v>
      </c>
      <c r="E1" s="174"/>
      <c r="F1" s="175" t="s">
        <v>31</v>
      </c>
      <c r="G1" s="175"/>
      <c r="H1" s="175"/>
      <c r="I1" s="175"/>
      <c r="J1" s="176"/>
      <c r="K1" s="195" t="s">
        <v>8</v>
      </c>
      <c r="L1" s="196"/>
      <c r="M1" s="196"/>
      <c r="N1" s="196"/>
      <c r="O1" s="183"/>
      <c r="P1" s="183"/>
      <c r="Q1" s="183"/>
      <c r="R1" s="184"/>
      <c r="S1" s="179" t="s">
        <v>9</v>
      </c>
      <c r="T1" s="180"/>
      <c r="U1" s="180"/>
      <c r="V1" s="180"/>
      <c r="W1" s="180"/>
      <c r="X1" s="180"/>
      <c r="Y1" s="180"/>
      <c r="Z1" s="181"/>
      <c r="AA1" s="182" t="s">
        <v>32</v>
      </c>
      <c r="AB1" s="183"/>
      <c r="AC1" s="183"/>
      <c r="AD1" s="183"/>
      <c r="AE1" s="183"/>
      <c r="AF1" s="183"/>
      <c r="AG1" s="183"/>
      <c r="AH1" s="184"/>
    </row>
    <row r="2" spans="1:35" ht="45.75" customHeight="1" thickBot="1" x14ac:dyDescent="0.25">
      <c r="A2" s="167"/>
      <c r="B2" s="170"/>
      <c r="C2" s="172"/>
      <c r="D2" s="174"/>
      <c r="E2" s="174"/>
      <c r="F2" s="185" t="s">
        <v>11</v>
      </c>
      <c r="G2" s="188" t="s">
        <v>4</v>
      </c>
      <c r="H2" s="189"/>
      <c r="I2" s="190"/>
      <c r="J2" s="191" t="s">
        <v>6</v>
      </c>
      <c r="K2" s="193" t="s">
        <v>17</v>
      </c>
      <c r="L2" s="194"/>
      <c r="M2" s="194"/>
      <c r="N2" s="194"/>
      <c r="O2" s="183" t="s">
        <v>19</v>
      </c>
      <c r="P2" s="183"/>
      <c r="Q2" s="183"/>
      <c r="R2" s="184"/>
      <c r="S2" s="179" t="s">
        <v>18</v>
      </c>
      <c r="T2" s="180"/>
      <c r="U2" s="180"/>
      <c r="V2" s="181"/>
      <c r="W2" s="179" t="s">
        <v>20</v>
      </c>
      <c r="X2" s="180"/>
      <c r="Y2" s="180"/>
      <c r="Z2" s="181"/>
      <c r="AA2" s="182" t="s">
        <v>33</v>
      </c>
      <c r="AB2" s="183"/>
      <c r="AC2" s="183"/>
      <c r="AD2" s="184"/>
      <c r="AE2" s="202" t="s">
        <v>34</v>
      </c>
      <c r="AF2" s="203"/>
      <c r="AG2" s="203"/>
      <c r="AH2" s="204"/>
    </row>
    <row r="3" spans="1:35" ht="17.25" customHeight="1" thickBot="1" x14ac:dyDescent="0.25">
      <c r="A3" s="167"/>
      <c r="B3" s="170"/>
      <c r="C3" s="172"/>
      <c r="D3" s="174"/>
      <c r="E3" s="174"/>
      <c r="F3" s="186"/>
      <c r="G3" s="177" t="s">
        <v>5</v>
      </c>
      <c r="H3" s="177" t="s">
        <v>10</v>
      </c>
      <c r="I3" s="177" t="s">
        <v>7</v>
      </c>
      <c r="J3" s="192"/>
      <c r="K3" s="187" t="s">
        <v>14</v>
      </c>
      <c r="L3" s="178" t="s">
        <v>15</v>
      </c>
      <c r="M3" s="192" t="s">
        <v>16</v>
      </c>
      <c r="N3" s="199" t="s">
        <v>26</v>
      </c>
      <c r="O3" s="207" t="s">
        <v>14</v>
      </c>
      <c r="P3" s="215" t="s">
        <v>15</v>
      </c>
      <c r="Q3" s="197" t="s">
        <v>16</v>
      </c>
      <c r="R3" s="198" t="s">
        <v>26</v>
      </c>
      <c r="S3" s="216" t="s">
        <v>14</v>
      </c>
      <c r="T3" s="200" t="s">
        <v>15</v>
      </c>
      <c r="U3" s="211" t="s">
        <v>16</v>
      </c>
      <c r="V3" s="213" t="s">
        <v>26</v>
      </c>
      <c r="W3" s="216" t="s">
        <v>14</v>
      </c>
      <c r="X3" s="200" t="s">
        <v>15</v>
      </c>
      <c r="Y3" s="211" t="s">
        <v>16</v>
      </c>
      <c r="Z3" s="213" t="s">
        <v>26</v>
      </c>
      <c r="AA3" s="207" t="s">
        <v>14</v>
      </c>
      <c r="AB3" s="215" t="s">
        <v>15</v>
      </c>
      <c r="AC3" s="197" t="s">
        <v>16</v>
      </c>
      <c r="AD3" s="205" t="s">
        <v>26</v>
      </c>
      <c r="AE3" s="218" t="s">
        <v>14</v>
      </c>
      <c r="AF3" s="220" t="s">
        <v>15</v>
      </c>
      <c r="AG3" s="222" t="s">
        <v>16</v>
      </c>
      <c r="AH3" s="205" t="s">
        <v>26</v>
      </c>
    </row>
    <row r="4" spans="1:35" ht="189" customHeight="1" thickBot="1" x14ac:dyDescent="0.25">
      <c r="A4" s="168"/>
      <c r="B4" s="170"/>
      <c r="C4" s="173"/>
      <c r="D4" s="17" t="s">
        <v>25</v>
      </c>
      <c r="E4" s="17" t="s">
        <v>13</v>
      </c>
      <c r="F4" s="187"/>
      <c r="G4" s="178"/>
      <c r="H4" s="178"/>
      <c r="I4" s="178"/>
      <c r="J4" s="192"/>
      <c r="K4" s="187"/>
      <c r="L4" s="178"/>
      <c r="M4" s="192"/>
      <c r="N4" s="199"/>
      <c r="O4" s="187"/>
      <c r="P4" s="178"/>
      <c r="Q4" s="192"/>
      <c r="R4" s="199"/>
      <c r="S4" s="217"/>
      <c r="T4" s="201"/>
      <c r="U4" s="212"/>
      <c r="V4" s="214"/>
      <c r="W4" s="217"/>
      <c r="X4" s="201"/>
      <c r="Y4" s="212"/>
      <c r="Z4" s="214"/>
      <c r="AA4" s="187"/>
      <c r="AB4" s="178"/>
      <c r="AC4" s="192"/>
      <c r="AD4" s="206"/>
      <c r="AE4" s="219"/>
      <c r="AF4" s="221"/>
      <c r="AG4" s="223"/>
      <c r="AH4" s="206"/>
    </row>
    <row r="5" spans="1:35" ht="44.25" customHeight="1" x14ac:dyDescent="0.25">
      <c r="A5" s="76" t="s">
        <v>35</v>
      </c>
      <c r="B5" s="208" t="s">
        <v>36</v>
      </c>
      <c r="C5" s="209"/>
      <c r="D5" s="209"/>
      <c r="E5" s="209"/>
      <c r="F5" s="209"/>
      <c r="G5" s="209"/>
      <c r="H5" s="209"/>
      <c r="I5" s="209"/>
      <c r="J5" s="209"/>
      <c r="K5" s="209"/>
      <c r="L5" s="209"/>
      <c r="M5" s="209"/>
      <c r="N5" s="209"/>
      <c r="O5" s="209"/>
      <c r="P5" s="209"/>
      <c r="Q5" s="209"/>
      <c r="R5" s="209"/>
      <c r="S5" s="209"/>
      <c r="T5" s="209"/>
      <c r="U5" s="209"/>
      <c r="V5" s="209"/>
      <c r="W5" s="209"/>
      <c r="X5" s="209"/>
      <c r="Y5" s="209"/>
      <c r="Z5" s="209"/>
      <c r="AA5" s="209"/>
      <c r="AB5" s="209"/>
      <c r="AC5" s="209"/>
      <c r="AD5" s="209"/>
      <c r="AE5" s="209"/>
      <c r="AF5" s="209"/>
      <c r="AG5" s="209"/>
      <c r="AH5" s="210"/>
    </row>
    <row r="6" spans="1:35" s="124" customFormat="1" ht="48" customHeight="1" x14ac:dyDescent="0.2">
      <c r="A6" s="118"/>
      <c r="B6" s="119" t="s">
        <v>23</v>
      </c>
      <c r="C6" s="120"/>
      <c r="D6" s="121">
        <f>D7+D8+D9</f>
        <v>15</v>
      </c>
      <c r="E6" s="121">
        <f>E7+E8+E9</f>
        <v>450</v>
      </c>
      <c r="F6" s="121"/>
      <c r="G6" s="121"/>
      <c r="H6" s="121"/>
      <c r="I6" s="121"/>
      <c r="J6" s="121"/>
      <c r="K6" s="226"/>
      <c r="L6" s="226"/>
      <c r="M6" s="226"/>
      <c r="N6" s="122">
        <v>5</v>
      </c>
      <c r="O6" s="225"/>
      <c r="P6" s="225"/>
      <c r="Q6" s="225"/>
      <c r="R6" s="121">
        <v>10</v>
      </c>
      <c r="S6" s="225"/>
      <c r="T6" s="225"/>
      <c r="U6" s="225"/>
      <c r="V6" s="121"/>
      <c r="W6" s="225"/>
      <c r="X6" s="225"/>
      <c r="Y6" s="225"/>
      <c r="Z6" s="121"/>
      <c r="AA6" s="225"/>
      <c r="AB6" s="225"/>
      <c r="AC6" s="225"/>
      <c r="AD6" s="121"/>
      <c r="AE6" s="225"/>
      <c r="AF6" s="225"/>
      <c r="AG6" s="225"/>
      <c r="AH6" s="123">
        <f>SUM(AH7:AH9)</f>
        <v>0</v>
      </c>
    </row>
    <row r="7" spans="1:35" ht="69" customHeight="1" x14ac:dyDescent="0.25">
      <c r="A7" s="34" t="s">
        <v>37</v>
      </c>
      <c r="B7" s="20" t="s">
        <v>44</v>
      </c>
      <c r="C7" s="45" t="s">
        <v>84</v>
      </c>
      <c r="D7" s="22">
        <v>5</v>
      </c>
      <c r="E7" s="23">
        <v>150</v>
      </c>
      <c r="F7" s="23">
        <v>48</v>
      </c>
      <c r="G7" s="23">
        <v>16</v>
      </c>
      <c r="H7" s="23"/>
      <c r="I7" s="23">
        <v>32</v>
      </c>
      <c r="J7" s="24">
        <v>102</v>
      </c>
      <c r="K7" s="22">
        <v>16</v>
      </c>
      <c r="L7" s="23"/>
      <c r="M7" s="22">
        <v>32</v>
      </c>
      <c r="N7" s="25">
        <v>5</v>
      </c>
      <c r="O7" s="18"/>
      <c r="P7" s="18"/>
      <c r="Q7" s="18"/>
      <c r="R7" s="18"/>
      <c r="S7" s="19"/>
      <c r="T7" s="26"/>
      <c r="U7" s="26"/>
      <c r="V7" s="26"/>
      <c r="W7" s="26"/>
      <c r="X7" s="26"/>
      <c r="Y7" s="26"/>
      <c r="Z7" s="26"/>
      <c r="AA7" s="18"/>
      <c r="AB7" s="18"/>
      <c r="AC7" s="18"/>
      <c r="AD7" s="27"/>
      <c r="AE7" s="27"/>
      <c r="AF7" s="27"/>
      <c r="AG7" s="27"/>
      <c r="AH7" s="35"/>
    </row>
    <row r="8" spans="1:35" ht="45.75" customHeight="1" x14ac:dyDescent="0.25">
      <c r="A8" s="34" t="s">
        <v>38</v>
      </c>
      <c r="B8" s="28" t="s">
        <v>45</v>
      </c>
      <c r="C8" s="21" t="s">
        <v>29</v>
      </c>
      <c r="D8" s="22">
        <v>5</v>
      </c>
      <c r="E8" s="23">
        <v>150</v>
      </c>
      <c r="F8" s="23">
        <v>48</v>
      </c>
      <c r="G8" s="23">
        <v>16</v>
      </c>
      <c r="H8" s="23"/>
      <c r="I8" s="23">
        <v>32</v>
      </c>
      <c r="J8" s="24">
        <v>102</v>
      </c>
      <c r="K8" s="112"/>
      <c r="L8" s="112"/>
      <c r="M8" s="112"/>
      <c r="N8" s="112"/>
      <c r="O8" s="23">
        <v>16</v>
      </c>
      <c r="P8" s="23"/>
      <c r="Q8" s="23">
        <v>32</v>
      </c>
      <c r="R8" s="25">
        <v>5</v>
      </c>
      <c r="S8" s="19"/>
      <c r="T8" s="26"/>
      <c r="U8" s="26"/>
      <c r="V8" s="26"/>
      <c r="W8" s="26"/>
      <c r="X8" s="26"/>
      <c r="Y8" s="26"/>
      <c r="Z8" s="26"/>
      <c r="AA8" s="18"/>
      <c r="AB8" s="18"/>
      <c r="AC8" s="18"/>
      <c r="AD8" s="27"/>
      <c r="AE8" s="27"/>
      <c r="AF8" s="27"/>
      <c r="AG8" s="27"/>
      <c r="AH8" s="35"/>
    </row>
    <row r="9" spans="1:35" ht="63" x14ac:dyDescent="0.25">
      <c r="A9" s="34" t="s">
        <v>39</v>
      </c>
      <c r="B9" s="29" t="s">
        <v>46</v>
      </c>
      <c r="C9" s="45" t="s">
        <v>85</v>
      </c>
      <c r="D9" s="22">
        <v>5</v>
      </c>
      <c r="E9" s="23">
        <v>150</v>
      </c>
      <c r="F9" s="23">
        <v>48</v>
      </c>
      <c r="G9" s="23">
        <v>16</v>
      </c>
      <c r="H9" s="23"/>
      <c r="I9" s="23">
        <v>32</v>
      </c>
      <c r="J9" s="24">
        <v>102</v>
      </c>
      <c r="K9" s="112"/>
      <c r="L9" s="112"/>
      <c r="M9" s="112"/>
      <c r="N9" s="112"/>
      <c r="O9" s="23">
        <v>16</v>
      </c>
      <c r="P9" s="23"/>
      <c r="Q9" s="23">
        <v>32</v>
      </c>
      <c r="R9" s="25">
        <v>5</v>
      </c>
      <c r="S9" s="19"/>
      <c r="T9" s="26"/>
      <c r="U9" s="26"/>
      <c r="V9" s="26"/>
      <c r="W9" s="30"/>
      <c r="X9" s="26"/>
      <c r="Y9" s="30"/>
      <c r="Z9" s="26"/>
      <c r="AA9" s="31"/>
      <c r="AB9" s="31"/>
      <c r="AC9" s="31"/>
      <c r="AD9" s="32"/>
      <c r="AE9" s="32"/>
      <c r="AF9" s="32"/>
      <c r="AG9" s="32"/>
      <c r="AH9" s="36"/>
    </row>
    <row r="10" spans="1:35" s="124" customFormat="1" ht="30" customHeight="1" x14ac:dyDescent="0.2">
      <c r="A10" s="125"/>
      <c r="B10" s="120" t="s">
        <v>40</v>
      </c>
      <c r="C10" s="120"/>
      <c r="D10" s="122">
        <f>D11</f>
        <v>5</v>
      </c>
      <c r="E10" s="121">
        <f>E11</f>
        <v>150</v>
      </c>
      <c r="F10" s="121"/>
      <c r="G10" s="121"/>
      <c r="H10" s="121"/>
      <c r="I10" s="121"/>
      <c r="J10" s="121"/>
      <c r="K10" s="225"/>
      <c r="L10" s="225"/>
      <c r="M10" s="225"/>
      <c r="N10" s="121">
        <v>5</v>
      </c>
      <c r="O10" s="225"/>
      <c r="P10" s="225"/>
      <c r="Q10" s="225"/>
      <c r="R10" s="121">
        <v>0</v>
      </c>
      <c r="S10" s="225"/>
      <c r="T10" s="225"/>
      <c r="U10" s="225"/>
      <c r="V10" s="121">
        <v>0</v>
      </c>
      <c r="W10" s="225"/>
      <c r="X10" s="225"/>
      <c r="Y10" s="225"/>
      <c r="Z10" s="121">
        <v>0</v>
      </c>
      <c r="AA10" s="225"/>
      <c r="AB10" s="225"/>
      <c r="AC10" s="225"/>
      <c r="AD10" s="121">
        <v>0</v>
      </c>
      <c r="AE10" s="225"/>
      <c r="AF10" s="225"/>
      <c r="AG10" s="225"/>
      <c r="AH10" s="123">
        <v>0</v>
      </c>
    </row>
    <row r="11" spans="1:35" ht="29.25" customHeight="1" x14ac:dyDescent="0.2">
      <c r="A11" s="37" t="s">
        <v>41</v>
      </c>
      <c r="B11" s="62" t="s">
        <v>47</v>
      </c>
      <c r="C11" s="21" t="s">
        <v>27</v>
      </c>
      <c r="D11" s="227">
        <v>5</v>
      </c>
      <c r="E11" s="224">
        <v>150</v>
      </c>
      <c r="F11" s="224">
        <v>48</v>
      </c>
      <c r="G11" s="224"/>
      <c r="H11" s="224"/>
      <c r="I11" s="224">
        <v>48</v>
      </c>
      <c r="J11" s="224">
        <v>102</v>
      </c>
      <c r="K11" s="234"/>
      <c r="L11" s="234"/>
      <c r="M11" s="224">
        <v>48</v>
      </c>
      <c r="N11" s="224">
        <v>5</v>
      </c>
      <c r="O11" s="234"/>
      <c r="P11" s="234"/>
      <c r="Q11" s="224"/>
      <c r="R11" s="224"/>
      <c r="S11" s="231"/>
      <c r="T11" s="231"/>
      <c r="U11" s="231"/>
      <c r="V11" s="231"/>
      <c r="W11" s="231"/>
      <c r="X11" s="231"/>
      <c r="Y11" s="231"/>
      <c r="Z11" s="231"/>
      <c r="AA11" s="232"/>
      <c r="AB11" s="233"/>
      <c r="AC11" s="233"/>
      <c r="AD11" s="228"/>
      <c r="AE11" s="228"/>
      <c r="AF11" s="228"/>
      <c r="AG11" s="228"/>
      <c r="AH11" s="229"/>
    </row>
    <row r="12" spans="1:35" ht="39.75" customHeight="1" x14ac:dyDescent="0.2">
      <c r="A12" s="37" t="s">
        <v>42</v>
      </c>
      <c r="B12" s="28" t="s">
        <v>48</v>
      </c>
      <c r="C12" s="61" t="s">
        <v>65</v>
      </c>
      <c r="D12" s="227"/>
      <c r="E12" s="224"/>
      <c r="F12" s="224"/>
      <c r="G12" s="224"/>
      <c r="H12" s="224"/>
      <c r="I12" s="224"/>
      <c r="J12" s="224"/>
      <c r="K12" s="235"/>
      <c r="L12" s="235"/>
      <c r="M12" s="224"/>
      <c r="N12" s="224"/>
      <c r="O12" s="235"/>
      <c r="P12" s="235"/>
      <c r="Q12" s="224"/>
      <c r="R12" s="224"/>
      <c r="S12" s="231"/>
      <c r="T12" s="231"/>
      <c r="U12" s="231"/>
      <c r="V12" s="231"/>
      <c r="W12" s="231"/>
      <c r="X12" s="231"/>
      <c r="Y12" s="231"/>
      <c r="Z12" s="231"/>
      <c r="AA12" s="232"/>
      <c r="AB12" s="233"/>
      <c r="AC12" s="233"/>
      <c r="AD12" s="228"/>
      <c r="AE12" s="228"/>
      <c r="AF12" s="228"/>
      <c r="AG12" s="228"/>
      <c r="AH12" s="229"/>
    </row>
    <row r="13" spans="1:35" s="124" customFormat="1" ht="44.25" customHeight="1" thickBot="1" x14ac:dyDescent="0.3">
      <c r="A13" s="126"/>
      <c r="B13" s="127" t="s">
        <v>43</v>
      </c>
      <c r="C13" s="128"/>
      <c r="D13" s="129">
        <f>D6+D10</f>
        <v>20</v>
      </c>
      <c r="E13" s="129">
        <f>E6+E10</f>
        <v>600</v>
      </c>
      <c r="F13" s="129"/>
      <c r="G13" s="129"/>
      <c r="H13" s="129"/>
      <c r="I13" s="129"/>
      <c r="J13" s="129"/>
      <c r="K13" s="230"/>
      <c r="L13" s="230"/>
      <c r="M13" s="230"/>
      <c r="N13" s="130">
        <f>SUM(N7:N10)</f>
        <v>10</v>
      </c>
      <c r="O13" s="230"/>
      <c r="P13" s="230"/>
      <c r="Q13" s="230"/>
      <c r="R13" s="131">
        <f>SUM(R7:R10)</f>
        <v>10</v>
      </c>
      <c r="S13" s="230"/>
      <c r="T13" s="230"/>
      <c r="U13" s="230"/>
      <c r="V13" s="131">
        <f>SUM(V7:V10)</f>
        <v>0</v>
      </c>
      <c r="W13" s="230"/>
      <c r="X13" s="230"/>
      <c r="Y13" s="230"/>
      <c r="Z13" s="131">
        <f>SUM(Z7:Z10)</f>
        <v>0</v>
      </c>
      <c r="AA13" s="230"/>
      <c r="AB13" s="230"/>
      <c r="AC13" s="230"/>
      <c r="AD13" s="131">
        <f>SUM(AD7:AD10)</f>
        <v>0</v>
      </c>
      <c r="AE13" s="230"/>
      <c r="AF13" s="230"/>
      <c r="AG13" s="230"/>
      <c r="AH13" s="132">
        <f>SUM(AH7:AH10)</f>
        <v>0</v>
      </c>
    </row>
    <row r="14" spans="1:35" ht="42" customHeight="1" x14ac:dyDescent="0.2"/>
    <row r="15" spans="1:35" ht="38.25" customHeight="1" thickBot="1" x14ac:dyDescent="0.25"/>
    <row r="16" spans="1:35" ht="54.75" customHeight="1" x14ac:dyDescent="0.2">
      <c r="AI16" s="59"/>
    </row>
  </sheetData>
  <mergeCells count="94">
    <mergeCell ref="P11:P12"/>
    <mergeCell ref="O11:O12"/>
    <mergeCell ref="L11:L12"/>
    <mergeCell ref="Q11:Q12"/>
    <mergeCell ref="R11:R12"/>
    <mergeCell ref="V11:V12"/>
    <mergeCell ref="W11:W12"/>
    <mergeCell ref="X11:X12"/>
    <mergeCell ref="Y11:Y12"/>
    <mergeCell ref="S11:S12"/>
    <mergeCell ref="T11:T12"/>
    <mergeCell ref="U11:U12"/>
    <mergeCell ref="AG11:AG12"/>
    <mergeCell ref="AH11:AH12"/>
    <mergeCell ref="K13:M13"/>
    <mergeCell ref="O13:Q13"/>
    <mergeCell ref="S13:U13"/>
    <mergeCell ref="W13:Y13"/>
    <mergeCell ref="AA13:AC13"/>
    <mergeCell ref="AE13:AG13"/>
    <mergeCell ref="Z11:Z12"/>
    <mergeCell ref="AA11:AA12"/>
    <mergeCell ref="AB11:AB12"/>
    <mergeCell ref="AC11:AC12"/>
    <mergeCell ref="AD11:AD12"/>
    <mergeCell ref="AE11:AE12"/>
    <mergeCell ref="K11:K12"/>
    <mergeCell ref="AF11:AF12"/>
    <mergeCell ref="D11:D12"/>
    <mergeCell ref="E11:E12"/>
    <mergeCell ref="F11:F12"/>
    <mergeCell ref="G11:G12"/>
    <mergeCell ref="H11:H12"/>
    <mergeCell ref="I11:I12"/>
    <mergeCell ref="AA6:AC6"/>
    <mergeCell ref="AE6:AG6"/>
    <mergeCell ref="K10:M10"/>
    <mergeCell ref="O10:Q10"/>
    <mergeCell ref="S10:U10"/>
    <mergeCell ref="W10:Y10"/>
    <mergeCell ref="AA10:AC10"/>
    <mergeCell ref="AE10:AG10"/>
    <mergeCell ref="K6:M6"/>
    <mergeCell ref="O6:Q6"/>
    <mergeCell ref="S6:U6"/>
    <mergeCell ref="W6:Y6"/>
    <mergeCell ref="J11:J12"/>
    <mergeCell ref="M11:M12"/>
    <mergeCell ref="N11:N12"/>
    <mergeCell ref="B5:AH5"/>
    <mergeCell ref="Y3:Y4"/>
    <mergeCell ref="Z3:Z4"/>
    <mergeCell ref="AA3:AA4"/>
    <mergeCell ref="AB3:AB4"/>
    <mergeCell ref="AC3:AC4"/>
    <mergeCell ref="AD3:AD4"/>
    <mergeCell ref="S3:S4"/>
    <mergeCell ref="T3:T4"/>
    <mergeCell ref="U3:U4"/>
    <mergeCell ref="V3:V4"/>
    <mergeCell ref="W3:W4"/>
    <mergeCell ref="P3:P4"/>
    <mergeCell ref="AE3:AE4"/>
    <mergeCell ref="AF3:AF4"/>
    <mergeCell ref="AG3:AG4"/>
    <mergeCell ref="AH3:AH4"/>
    <mergeCell ref="K3:K4"/>
    <mergeCell ref="L3:L4"/>
    <mergeCell ref="M3:M4"/>
    <mergeCell ref="N3:N4"/>
    <mergeCell ref="O3:O4"/>
    <mergeCell ref="S1:Z1"/>
    <mergeCell ref="AA1:AH1"/>
    <mergeCell ref="F2:F4"/>
    <mergeCell ref="G2:I2"/>
    <mergeCell ref="J2:J4"/>
    <mergeCell ref="K2:N2"/>
    <mergeCell ref="O2:R2"/>
    <mergeCell ref="S2:V2"/>
    <mergeCell ref="W2:Z2"/>
    <mergeCell ref="AA2:AD2"/>
    <mergeCell ref="K1:R1"/>
    <mergeCell ref="Q3:Q4"/>
    <mergeCell ref="R3:R4"/>
    <mergeCell ref="X3:X4"/>
    <mergeCell ref="AE2:AH2"/>
    <mergeCell ref="G3:G4"/>
    <mergeCell ref="A1:A4"/>
    <mergeCell ref="B1:B4"/>
    <mergeCell ref="C1:C4"/>
    <mergeCell ref="D1:E3"/>
    <mergeCell ref="F1:J1"/>
    <mergeCell ref="H3:H4"/>
    <mergeCell ref="I3:I4"/>
  </mergeCells>
  <pageMargins left="0.25" right="0.25" top="0.75" bottom="0.75" header="0.3" footer="0.3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3"/>
  <sheetViews>
    <sheetView tabSelected="1" view="pageBreakPreview" topLeftCell="A4" zoomScaleNormal="100" zoomScaleSheetLayoutView="100" workbookViewId="0">
      <selection activeCell="B7" sqref="B7"/>
    </sheetView>
  </sheetViews>
  <sheetFormatPr defaultRowHeight="12.75" x14ac:dyDescent="0.2"/>
  <cols>
    <col min="1" max="1" width="10.28515625" customWidth="1"/>
    <col min="2" max="2" width="79.5703125" customWidth="1"/>
    <col min="3" max="3" width="10.42578125" customWidth="1"/>
    <col min="4" max="4" width="3.7109375" customWidth="1"/>
    <col min="5" max="5" width="4.7109375" customWidth="1"/>
    <col min="6" max="6" width="5.140625" customWidth="1"/>
    <col min="7" max="8" width="3.7109375" customWidth="1"/>
    <col min="9" max="9" width="5.140625" customWidth="1"/>
    <col min="10" max="10" width="5.28515625" customWidth="1"/>
    <col min="11" max="34" width="3.7109375" customWidth="1"/>
  </cols>
  <sheetData>
    <row r="1" spans="1:34" ht="42.75" customHeight="1" thickBot="1" x14ac:dyDescent="0.25">
      <c r="A1" s="166" t="s">
        <v>12</v>
      </c>
      <c r="B1" s="169" t="s">
        <v>24</v>
      </c>
      <c r="C1" s="171" t="s">
        <v>0</v>
      </c>
      <c r="D1" s="174" t="s">
        <v>30</v>
      </c>
      <c r="E1" s="174"/>
      <c r="F1" s="175" t="s">
        <v>31</v>
      </c>
      <c r="G1" s="175"/>
      <c r="H1" s="175"/>
      <c r="I1" s="175"/>
      <c r="J1" s="176"/>
      <c r="K1" s="195" t="s">
        <v>8</v>
      </c>
      <c r="L1" s="196"/>
      <c r="M1" s="196"/>
      <c r="N1" s="196"/>
      <c r="O1" s="183"/>
      <c r="P1" s="183"/>
      <c r="Q1" s="183"/>
      <c r="R1" s="184"/>
      <c r="S1" s="179" t="s">
        <v>9</v>
      </c>
      <c r="T1" s="180"/>
      <c r="U1" s="180"/>
      <c r="V1" s="180"/>
      <c r="W1" s="180"/>
      <c r="X1" s="180"/>
      <c r="Y1" s="180"/>
      <c r="Z1" s="181"/>
      <c r="AA1" s="182" t="s">
        <v>32</v>
      </c>
      <c r="AB1" s="183"/>
      <c r="AC1" s="183"/>
      <c r="AD1" s="183"/>
      <c r="AE1" s="183"/>
      <c r="AF1" s="183"/>
      <c r="AG1" s="183"/>
      <c r="AH1" s="184"/>
    </row>
    <row r="2" spans="1:34" ht="30.75" customHeight="1" thickBot="1" x14ac:dyDescent="0.25">
      <c r="A2" s="167"/>
      <c r="B2" s="170"/>
      <c r="C2" s="172"/>
      <c r="D2" s="174"/>
      <c r="E2" s="174"/>
      <c r="F2" s="185" t="s">
        <v>11</v>
      </c>
      <c r="G2" s="188" t="s">
        <v>4</v>
      </c>
      <c r="H2" s="189"/>
      <c r="I2" s="190"/>
      <c r="J2" s="191" t="s">
        <v>6</v>
      </c>
      <c r="K2" s="193" t="s">
        <v>17</v>
      </c>
      <c r="L2" s="194"/>
      <c r="M2" s="194"/>
      <c r="N2" s="194"/>
      <c r="O2" s="183" t="s">
        <v>19</v>
      </c>
      <c r="P2" s="183"/>
      <c r="Q2" s="183"/>
      <c r="R2" s="184"/>
      <c r="S2" s="179" t="s">
        <v>18</v>
      </c>
      <c r="T2" s="180"/>
      <c r="U2" s="180"/>
      <c r="V2" s="181"/>
      <c r="W2" s="179" t="s">
        <v>20</v>
      </c>
      <c r="X2" s="180"/>
      <c r="Y2" s="180"/>
      <c r="Z2" s="181"/>
      <c r="AA2" s="182" t="s">
        <v>33</v>
      </c>
      <c r="AB2" s="183"/>
      <c r="AC2" s="183"/>
      <c r="AD2" s="184"/>
      <c r="AE2" s="202" t="s">
        <v>34</v>
      </c>
      <c r="AF2" s="203"/>
      <c r="AG2" s="203"/>
      <c r="AH2" s="204"/>
    </row>
    <row r="3" spans="1:34" ht="29.25" customHeight="1" thickBot="1" x14ac:dyDescent="0.25">
      <c r="A3" s="167"/>
      <c r="B3" s="170"/>
      <c r="C3" s="172"/>
      <c r="D3" s="174"/>
      <c r="E3" s="174"/>
      <c r="F3" s="186"/>
      <c r="G3" s="177" t="s">
        <v>5</v>
      </c>
      <c r="H3" s="177" t="s">
        <v>10</v>
      </c>
      <c r="I3" s="177" t="s">
        <v>7</v>
      </c>
      <c r="J3" s="192"/>
      <c r="K3" s="187" t="s">
        <v>14</v>
      </c>
      <c r="L3" s="178" t="s">
        <v>15</v>
      </c>
      <c r="M3" s="192" t="s">
        <v>16</v>
      </c>
      <c r="N3" s="199" t="s">
        <v>26</v>
      </c>
      <c r="O3" s="207" t="s">
        <v>14</v>
      </c>
      <c r="P3" s="215" t="s">
        <v>15</v>
      </c>
      <c r="Q3" s="197" t="s">
        <v>16</v>
      </c>
      <c r="R3" s="198" t="s">
        <v>26</v>
      </c>
      <c r="S3" s="216" t="s">
        <v>14</v>
      </c>
      <c r="T3" s="200" t="s">
        <v>15</v>
      </c>
      <c r="U3" s="211" t="s">
        <v>16</v>
      </c>
      <c r="V3" s="213" t="s">
        <v>26</v>
      </c>
      <c r="W3" s="216" t="s">
        <v>14</v>
      </c>
      <c r="X3" s="200" t="s">
        <v>15</v>
      </c>
      <c r="Y3" s="211" t="s">
        <v>16</v>
      </c>
      <c r="Z3" s="213" t="s">
        <v>26</v>
      </c>
      <c r="AA3" s="207" t="s">
        <v>14</v>
      </c>
      <c r="AB3" s="215" t="s">
        <v>15</v>
      </c>
      <c r="AC3" s="197" t="s">
        <v>16</v>
      </c>
      <c r="AD3" s="205" t="s">
        <v>26</v>
      </c>
      <c r="AE3" s="218" t="s">
        <v>14</v>
      </c>
      <c r="AF3" s="220" t="s">
        <v>15</v>
      </c>
      <c r="AG3" s="222" t="s">
        <v>16</v>
      </c>
      <c r="AH3" s="205" t="s">
        <v>26</v>
      </c>
    </row>
    <row r="4" spans="1:34" ht="175.5" thickBot="1" x14ac:dyDescent="0.25">
      <c r="A4" s="168"/>
      <c r="B4" s="236"/>
      <c r="C4" s="237"/>
      <c r="D4" s="60" t="s">
        <v>25</v>
      </c>
      <c r="E4" s="60" t="s">
        <v>13</v>
      </c>
      <c r="F4" s="240"/>
      <c r="G4" s="241"/>
      <c r="H4" s="241"/>
      <c r="I4" s="241"/>
      <c r="J4" s="238"/>
      <c r="K4" s="240"/>
      <c r="L4" s="241"/>
      <c r="M4" s="238"/>
      <c r="N4" s="239"/>
      <c r="O4" s="240"/>
      <c r="P4" s="241"/>
      <c r="Q4" s="238"/>
      <c r="R4" s="239"/>
      <c r="S4" s="250"/>
      <c r="T4" s="251"/>
      <c r="U4" s="248"/>
      <c r="V4" s="249"/>
      <c r="W4" s="250"/>
      <c r="X4" s="251"/>
      <c r="Y4" s="248"/>
      <c r="Z4" s="249"/>
      <c r="AA4" s="240"/>
      <c r="AB4" s="241"/>
      <c r="AC4" s="238"/>
      <c r="AD4" s="245"/>
      <c r="AE4" s="242"/>
      <c r="AF4" s="243"/>
      <c r="AG4" s="244"/>
      <c r="AH4" s="245"/>
    </row>
    <row r="5" spans="1:34" ht="23.25" customHeight="1" x14ac:dyDescent="0.2">
      <c r="A5" s="77" t="s">
        <v>66</v>
      </c>
      <c r="B5" s="246" t="s">
        <v>64</v>
      </c>
      <c r="C5" s="246"/>
      <c r="D5" s="246"/>
      <c r="E5" s="246"/>
      <c r="F5" s="246"/>
      <c r="G5" s="246"/>
      <c r="H5" s="246"/>
      <c r="I5" s="246"/>
      <c r="J5" s="246"/>
      <c r="K5" s="246"/>
      <c r="L5" s="246"/>
      <c r="M5" s="246"/>
      <c r="N5" s="246"/>
      <c r="O5" s="246"/>
      <c r="P5" s="246"/>
      <c r="Q5" s="246"/>
      <c r="R5" s="246"/>
      <c r="S5" s="246"/>
      <c r="T5" s="246"/>
      <c r="U5" s="246"/>
      <c r="V5" s="246"/>
      <c r="W5" s="246"/>
      <c r="X5" s="246"/>
      <c r="Y5" s="246"/>
      <c r="Z5" s="246"/>
      <c r="AA5" s="246"/>
      <c r="AB5" s="246"/>
      <c r="AC5" s="246"/>
      <c r="AD5" s="246"/>
      <c r="AE5" s="246"/>
      <c r="AF5" s="246"/>
      <c r="AG5" s="246"/>
      <c r="AH5" s="247"/>
    </row>
    <row r="6" spans="1:34" s="124" customFormat="1" ht="35.25" customHeight="1" x14ac:dyDescent="0.2">
      <c r="A6" s="133"/>
      <c r="B6" s="134" t="s">
        <v>51</v>
      </c>
      <c r="C6" s="135"/>
      <c r="D6" s="135">
        <v>10</v>
      </c>
      <c r="E6" s="135">
        <v>300</v>
      </c>
      <c r="F6" s="135">
        <v>96</v>
      </c>
      <c r="G6" s="135">
        <v>32</v>
      </c>
      <c r="H6" s="135"/>
      <c r="I6" s="135">
        <v>64</v>
      </c>
      <c r="J6" s="135">
        <v>204</v>
      </c>
      <c r="K6" s="282"/>
      <c r="L6" s="283"/>
      <c r="M6" s="284"/>
      <c r="N6" s="135">
        <v>5</v>
      </c>
      <c r="O6" s="282">
        <v>0</v>
      </c>
      <c r="P6" s="283"/>
      <c r="Q6" s="284"/>
      <c r="R6" s="135">
        <v>5</v>
      </c>
      <c r="S6" s="135">
        <v>0</v>
      </c>
      <c r="T6" s="135"/>
      <c r="U6" s="135"/>
      <c r="V6" s="135">
        <v>0</v>
      </c>
      <c r="W6" s="135">
        <v>0</v>
      </c>
      <c r="X6" s="135"/>
      <c r="Y6" s="135"/>
      <c r="Z6" s="135">
        <v>0</v>
      </c>
      <c r="AA6" s="135"/>
      <c r="AB6" s="135"/>
      <c r="AC6" s="135"/>
      <c r="AD6" s="135">
        <v>0</v>
      </c>
      <c r="AE6" s="135"/>
      <c r="AF6" s="135"/>
      <c r="AG6" s="135"/>
      <c r="AH6" s="136">
        <v>0</v>
      </c>
    </row>
    <row r="7" spans="1:34" ht="54.75" customHeight="1" x14ac:dyDescent="0.2">
      <c r="A7" s="38" t="s">
        <v>52</v>
      </c>
      <c r="B7" s="64" t="s">
        <v>75</v>
      </c>
      <c r="C7" s="39" t="s">
        <v>83</v>
      </c>
      <c r="D7" s="40">
        <v>10</v>
      </c>
      <c r="E7" s="40">
        <v>300</v>
      </c>
      <c r="F7" s="40">
        <v>96</v>
      </c>
      <c r="G7" s="40">
        <v>32</v>
      </c>
      <c r="H7" s="40"/>
      <c r="I7" s="40">
        <v>64</v>
      </c>
      <c r="J7" s="40">
        <v>204</v>
      </c>
      <c r="K7" s="40">
        <v>16</v>
      </c>
      <c r="L7" s="40"/>
      <c r="M7" s="40">
        <v>32</v>
      </c>
      <c r="N7" s="40">
        <v>5</v>
      </c>
      <c r="O7" s="40">
        <v>16</v>
      </c>
      <c r="P7" s="40"/>
      <c r="Q7" s="40">
        <v>32</v>
      </c>
      <c r="R7" s="40">
        <v>5</v>
      </c>
      <c r="S7" s="41"/>
      <c r="T7" s="41"/>
      <c r="U7" s="41"/>
      <c r="V7" s="41"/>
      <c r="W7" s="41"/>
      <c r="X7" s="41"/>
      <c r="Y7" s="41"/>
      <c r="Z7" s="41"/>
      <c r="AA7" s="40"/>
      <c r="AB7" s="40"/>
      <c r="AC7" s="40"/>
      <c r="AD7" s="40"/>
      <c r="AE7" s="40"/>
      <c r="AF7" s="40"/>
      <c r="AG7" s="40"/>
      <c r="AH7" s="42"/>
    </row>
    <row r="8" spans="1:34" s="124" customFormat="1" ht="19.5" customHeight="1" thickBot="1" x14ac:dyDescent="0.25">
      <c r="A8" s="125"/>
      <c r="B8" s="120" t="s">
        <v>21</v>
      </c>
      <c r="C8" s="120"/>
      <c r="D8" s="122">
        <f>D9+D11</f>
        <v>15</v>
      </c>
      <c r="E8" s="121">
        <f>E9+E11</f>
        <v>450</v>
      </c>
      <c r="F8" s="121">
        <f>F9+F11</f>
        <v>144</v>
      </c>
      <c r="G8" s="121">
        <f>G9+G11</f>
        <v>48</v>
      </c>
      <c r="H8" s="121"/>
      <c r="I8" s="121">
        <f>I9+I11</f>
        <v>96</v>
      </c>
      <c r="J8" s="121">
        <f>J9+J11</f>
        <v>306</v>
      </c>
      <c r="K8" s="225"/>
      <c r="L8" s="225"/>
      <c r="M8" s="225"/>
      <c r="N8" s="137">
        <v>5</v>
      </c>
      <c r="O8" s="225"/>
      <c r="P8" s="225"/>
      <c r="Q8" s="225"/>
      <c r="R8" s="137">
        <v>5</v>
      </c>
      <c r="S8" s="225"/>
      <c r="T8" s="225"/>
      <c r="U8" s="225"/>
      <c r="V8" s="137">
        <v>5</v>
      </c>
      <c r="W8" s="225"/>
      <c r="X8" s="225"/>
      <c r="Y8" s="225"/>
      <c r="Z8" s="137">
        <f>SUM(Z11:Z12)</f>
        <v>0</v>
      </c>
      <c r="AA8" s="225"/>
      <c r="AB8" s="225"/>
      <c r="AC8" s="225"/>
      <c r="AD8" s="137">
        <f>SUM(AD11:AD12)</f>
        <v>0</v>
      </c>
      <c r="AE8" s="225"/>
      <c r="AF8" s="225"/>
      <c r="AG8" s="225"/>
      <c r="AH8" s="138">
        <f>SUM(AH11:AH12)</f>
        <v>0</v>
      </c>
    </row>
    <row r="9" spans="1:34" ht="51" customHeight="1" x14ac:dyDescent="0.2">
      <c r="A9" s="43" t="s">
        <v>53</v>
      </c>
      <c r="B9" s="63" t="s">
        <v>76</v>
      </c>
      <c r="C9" s="267" t="s">
        <v>83</v>
      </c>
      <c r="D9" s="262">
        <v>10</v>
      </c>
      <c r="E9" s="257">
        <v>300</v>
      </c>
      <c r="F9" s="257">
        <v>96</v>
      </c>
      <c r="G9" s="257">
        <v>32</v>
      </c>
      <c r="H9" s="257"/>
      <c r="I9" s="257">
        <v>64</v>
      </c>
      <c r="J9" s="257">
        <v>204</v>
      </c>
      <c r="K9" s="257">
        <v>16</v>
      </c>
      <c r="L9" s="257"/>
      <c r="M9" s="257">
        <v>32</v>
      </c>
      <c r="N9" s="259">
        <v>5</v>
      </c>
      <c r="O9" s="257">
        <v>16</v>
      </c>
      <c r="P9" s="257"/>
      <c r="Q9" s="257">
        <v>32</v>
      </c>
      <c r="R9" s="259">
        <v>5</v>
      </c>
      <c r="S9" s="257"/>
      <c r="T9" s="257"/>
      <c r="U9" s="257"/>
      <c r="V9" s="272"/>
      <c r="W9" s="257"/>
      <c r="X9" s="257"/>
      <c r="Y9" s="257"/>
      <c r="Z9" s="272"/>
      <c r="AA9" s="257"/>
      <c r="AB9" s="257"/>
      <c r="AC9" s="257"/>
      <c r="AD9" s="272"/>
      <c r="AE9" s="257"/>
      <c r="AF9" s="257"/>
      <c r="AG9" s="257"/>
      <c r="AH9" s="280"/>
    </row>
    <row r="10" spans="1:34" ht="51.75" customHeight="1" x14ac:dyDescent="0.2">
      <c r="A10" s="43" t="s">
        <v>54</v>
      </c>
      <c r="B10" s="63" t="s">
        <v>77</v>
      </c>
      <c r="C10" s="268"/>
      <c r="D10" s="271"/>
      <c r="E10" s="258"/>
      <c r="F10" s="258"/>
      <c r="G10" s="258"/>
      <c r="H10" s="258"/>
      <c r="I10" s="258"/>
      <c r="J10" s="258"/>
      <c r="K10" s="258"/>
      <c r="L10" s="258"/>
      <c r="M10" s="258"/>
      <c r="N10" s="260"/>
      <c r="O10" s="258"/>
      <c r="P10" s="258"/>
      <c r="Q10" s="258"/>
      <c r="R10" s="260"/>
      <c r="S10" s="258"/>
      <c r="T10" s="258"/>
      <c r="U10" s="258"/>
      <c r="V10" s="273"/>
      <c r="W10" s="258"/>
      <c r="X10" s="258"/>
      <c r="Y10" s="258"/>
      <c r="Z10" s="273"/>
      <c r="AA10" s="258"/>
      <c r="AB10" s="258"/>
      <c r="AC10" s="258"/>
      <c r="AD10" s="273"/>
      <c r="AE10" s="258"/>
      <c r="AF10" s="258"/>
      <c r="AG10" s="258"/>
      <c r="AH10" s="281"/>
    </row>
    <row r="11" spans="1:34" ht="38.25" customHeight="1" x14ac:dyDescent="0.2">
      <c r="A11" s="43" t="s">
        <v>69</v>
      </c>
      <c r="B11" s="78" t="s">
        <v>78</v>
      </c>
      <c r="C11" s="269" t="s">
        <v>83</v>
      </c>
      <c r="D11" s="252">
        <v>5</v>
      </c>
      <c r="E11" s="254">
        <f>D11*30</f>
        <v>150</v>
      </c>
      <c r="F11" s="256">
        <v>48</v>
      </c>
      <c r="G11" s="256">
        <v>16</v>
      </c>
      <c r="H11" s="256"/>
      <c r="I11" s="256">
        <v>32</v>
      </c>
      <c r="J11" s="256">
        <f t="shared" ref="J11" si="0">E11-F11</f>
        <v>102</v>
      </c>
      <c r="K11" s="256"/>
      <c r="L11" s="256"/>
      <c r="M11" s="256"/>
      <c r="N11" s="276"/>
      <c r="O11" s="278"/>
      <c r="P11" s="278"/>
      <c r="Q11" s="278"/>
      <c r="R11" s="278"/>
      <c r="S11" s="256">
        <v>16</v>
      </c>
      <c r="T11" s="256"/>
      <c r="U11" s="256">
        <v>32</v>
      </c>
      <c r="V11" s="256">
        <v>5</v>
      </c>
      <c r="W11" s="265"/>
      <c r="X11" s="265"/>
      <c r="Y11" s="265"/>
      <c r="Z11" s="265"/>
      <c r="AA11" s="256"/>
      <c r="AB11" s="261"/>
      <c r="AC11" s="261"/>
      <c r="AD11" s="263"/>
      <c r="AE11" s="263"/>
      <c r="AF11" s="263"/>
      <c r="AG11" s="263"/>
      <c r="AH11" s="274"/>
    </row>
    <row r="12" spans="1:34" ht="71.25" customHeight="1" x14ac:dyDescent="0.2">
      <c r="A12" s="44" t="s">
        <v>70</v>
      </c>
      <c r="B12" s="79" t="s">
        <v>79</v>
      </c>
      <c r="C12" s="270"/>
      <c r="D12" s="253"/>
      <c r="E12" s="255"/>
      <c r="F12" s="257"/>
      <c r="G12" s="257"/>
      <c r="H12" s="257"/>
      <c r="I12" s="257"/>
      <c r="J12" s="257"/>
      <c r="K12" s="257"/>
      <c r="L12" s="257"/>
      <c r="M12" s="257"/>
      <c r="N12" s="277"/>
      <c r="O12" s="279"/>
      <c r="P12" s="279"/>
      <c r="Q12" s="279"/>
      <c r="R12" s="279"/>
      <c r="S12" s="257"/>
      <c r="T12" s="257"/>
      <c r="U12" s="257"/>
      <c r="V12" s="257"/>
      <c r="W12" s="266"/>
      <c r="X12" s="266"/>
      <c r="Y12" s="266"/>
      <c r="Z12" s="266"/>
      <c r="AA12" s="257"/>
      <c r="AB12" s="262"/>
      <c r="AC12" s="262"/>
      <c r="AD12" s="264"/>
      <c r="AE12" s="264"/>
      <c r="AF12" s="264"/>
      <c r="AG12" s="264"/>
      <c r="AH12" s="275"/>
    </row>
    <row r="13" spans="1:34" s="124" customFormat="1" ht="22.5" customHeight="1" thickBot="1" x14ac:dyDescent="0.25">
      <c r="A13" s="139"/>
      <c r="B13" s="140" t="s">
        <v>55</v>
      </c>
      <c r="C13" s="141"/>
      <c r="D13" s="129">
        <f>D8+D6</f>
        <v>25</v>
      </c>
      <c r="E13" s="128">
        <f>E8+E6</f>
        <v>750</v>
      </c>
      <c r="F13" s="129">
        <f>F6+F8</f>
        <v>240</v>
      </c>
      <c r="G13" s="129">
        <f>G6+G8</f>
        <v>80</v>
      </c>
      <c r="H13" s="129"/>
      <c r="I13" s="129">
        <f>I6+I8</f>
        <v>160</v>
      </c>
      <c r="J13" s="129">
        <f>J8+J6</f>
        <v>510</v>
      </c>
      <c r="K13" s="230"/>
      <c r="L13" s="230"/>
      <c r="M13" s="230"/>
      <c r="N13" s="131">
        <f>N8+N6</f>
        <v>10</v>
      </c>
      <c r="O13" s="230"/>
      <c r="P13" s="230"/>
      <c r="Q13" s="230"/>
      <c r="R13" s="155">
        <f>R8+R6</f>
        <v>10</v>
      </c>
      <c r="S13" s="230"/>
      <c r="T13" s="230"/>
      <c r="U13" s="230"/>
      <c r="V13" s="130">
        <v>5</v>
      </c>
      <c r="W13" s="230"/>
      <c r="X13" s="230"/>
      <c r="Y13" s="230"/>
      <c r="Z13" s="129">
        <v>0</v>
      </c>
      <c r="AA13" s="230"/>
      <c r="AB13" s="230"/>
      <c r="AC13" s="230"/>
      <c r="AD13" s="129">
        <v>0</v>
      </c>
      <c r="AE13" s="230"/>
      <c r="AF13" s="230"/>
      <c r="AG13" s="230"/>
      <c r="AH13" s="142">
        <v>0</v>
      </c>
    </row>
  </sheetData>
  <mergeCells count="123">
    <mergeCell ref="K6:M6"/>
    <mergeCell ref="O6:Q6"/>
    <mergeCell ref="L9:L10"/>
    <mergeCell ref="M9:M10"/>
    <mergeCell ref="N9:N10"/>
    <mergeCell ref="O9:O10"/>
    <mergeCell ref="P9:P10"/>
    <mergeCell ref="Q9:Q10"/>
    <mergeCell ref="F9:F10"/>
    <mergeCell ref="G9:G10"/>
    <mergeCell ref="H9:H10"/>
    <mergeCell ref="AH9:AH10"/>
    <mergeCell ref="AH11:AH12"/>
    <mergeCell ref="K13:M13"/>
    <mergeCell ref="O13:Q13"/>
    <mergeCell ref="S13:U13"/>
    <mergeCell ref="W13:Y13"/>
    <mergeCell ref="AA13:AC13"/>
    <mergeCell ref="Y11:Y12"/>
    <mergeCell ref="Z11:Z12"/>
    <mergeCell ref="AA11:AA12"/>
    <mergeCell ref="AB11:AB12"/>
    <mergeCell ref="N11:N12"/>
    <mergeCell ref="S11:S12"/>
    <mergeCell ref="T11:T12"/>
    <mergeCell ref="U11:U12"/>
    <mergeCell ref="V11:V12"/>
    <mergeCell ref="O11:O12"/>
    <mergeCell ref="P11:P12"/>
    <mergeCell ref="Q11:Q12"/>
    <mergeCell ref="R11:R12"/>
    <mergeCell ref="C9:C10"/>
    <mergeCell ref="C11:C12"/>
    <mergeCell ref="D9:D10"/>
    <mergeCell ref="E9:E10"/>
    <mergeCell ref="AE11:AE12"/>
    <mergeCell ref="AF11:AF12"/>
    <mergeCell ref="AG11:AG12"/>
    <mergeCell ref="X9:X10"/>
    <mergeCell ref="Y9:Y10"/>
    <mergeCell ref="Z9:Z10"/>
    <mergeCell ref="AA9:AA10"/>
    <mergeCell ref="AB9:AB10"/>
    <mergeCell ref="AC9:AC10"/>
    <mergeCell ref="R9:R10"/>
    <mergeCell ref="S9:S10"/>
    <mergeCell ref="T9:T10"/>
    <mergeCell ref="U9:U10"/>
    <mergeCell ref="V9:V10"/>
    <mergeCell ref="W9:W10"/>
    <mergeCell ref="AD9:AD10"/>
    <mergeCell ref="AE9:AE10"/>
    <mergeCell ref="AF9:AF10"/>
    <mergeCell ref="I9:I10"/>
    <mergeCell ref="J9:J10"/>
    <mergeCell ref="K9:K10"/>
    <mergeCell ref="AE13:AG13"/>
    <mergeCell ref="AG9:AG10"/>
    <mergeCell ref="AE8:AG8"/>
    <mergeCell ref="K8:M8"/>
    <mergeCell ref="O8:Q8"/>
    <mergeCell ref="S8:U8"/>
    <mergeCell ref="W8:Y8"/>
    <mergeCell ref="AA8:AC8"/>
    <mergeCell ref="AC11:AC12"/>
    <mergeCell ref="AD11:AD12"/>
    <mergeCell ref="W11:W12"/>
    <mergeCell ref="X11:X12"/>
    <mergeCell ref="M11:M12"/>
    <mergeCell ref="D11:D12"/>
    <mergeCell ref="E11:E12"/>
    <mergeCell ref="F11:F12"/>
    <mergeCell ref="G11:G12"/>
    <mergeCell ref="H11:H12"/>
    <mergeCell ref="I11:I12"/>
    <mergeCell ref="J11:J12"/>
    <mergeCell ref="K11:K12"/>
    <mergeCell ref="L11:L12"/>
    <mergeCell ref="B5:AH5"/>
    <mergeCell ref="Y3:Y4"/>
    <mergeCell ref="Z3:Z4"/>
    <mergeCell ref="AA3:AA4"/>
    <mergeCell ref="AB3:AB4"/>
    <mergeCell ref="AC3:AC4"/>
    <mergeCell ref="AD3:AD4"/>
    <mergeCell ref="S3:S4"/>
    <mergeCell ref="T3:T4"/>
    <mergeCell ref="U3:U4"/>
    <mergeCell ref="V3:V4"/>
    <mergeCell ref="W3:W4"/>
    <mergeCell ref="X3:X4"/>
    <mergeCell ref="AA1:AH1"/>
    <mergeCell ref="F2:F4"/>
    <mergeCell ref="G2:I2"/>
    <mergeCell ref="J2:J4"/>
    <mergeCell ref="K2:N2"/>
    <mergeCell ref="O2:R2"/>
    <mergeCell ref="S2:V2"/>
    <mergeCell ref="W2:Z2"/>
    <mergeCell ref="AA2:AD2"/>
    <mergeCell ref="AE2:AH2"/>
    <mergeCell ref="G3:G4"/>
    <mergeCell ref="H3:H4"/>
    <mergeCell ref="I3:I4"/>
    <mergeCell ref="K3:K4"/>
    <mergeCell ref="L3:L4"/>
    <mergeCell ref="M3:M4"/>
    <mergeCell ref="N3:N4"/>
    <mergeCell ref="O3:O4"/>
    <mergeCell ref="P3:P4"/>
    <mergeCell ref="AE3:AE4"/>
    <mergeCell ref="AF3:AF4"/>
    <mergeCell ref="AG3:AG4"/>
    <mergeCell ref="AH3:AH4"/>
    <mergeCell ref="A1:A4"/>
    <mergeCell ref="B1:B4"/>
    <mergeCell ref="C1:C4"/>
    <mergeCell ref="D1:E3"/>
    <mergeCell ref="F1:J1"/>
    <mergeCell ref="K1:R1"/>
    <mergeCell ref="Q3:Q4"/>
    <mergeCell ref="R3:R4"/>
    <mergeCell ref="S1:Z1"/>
  </mergeCells>
  <pageMargins left="0.23622047244094491" right="0.23622047244094491" top="0.74803149606299213" bottom="0.74803149606299213" header="0.31496062992125984" footer="0.31496062992125984"/>
  <pageSetup paperSize="9"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23"/>
  <sheetViews>
    <sheetView view="pageBreakPreview" topLeftCell="A4" zoomScaleNormal="100" zoomScaleSheetLayoutView="100" workbookViewId="0">
      <selection activeCell="M22" sqref="M22"/>
    </sheetView>
  </sheetViews>
  <sheetFormatPr defaultRowHeight="12.75" x14ac:dyDescent="0.2"/>
  <cols>
    <col min="1" max="1" width="6.7109375" customWidth="1"/>
    <col min="2" max="2" width="10.140625" customWidth="1"/>
    <col min="3" max="3" width="73.140625" customWidth="1"/>
    <col min="4" max="4" width="12.85546875" customWidth="1"/>
    <col min="5" max="5" width="5.85546875" customWidth="1"/>
    <col min="6" max="6" width="7.7109375" customWidth="1"/>
    <col min="7" max="8" width="3.85546875" customWidth="1"/>
    <col min="9" max="9" width="4.42578125" customWidth="1"/>
    <col min="10" max="10" width="4.140625" customWidth="1"/>
    <col min="11" max="11" width="4.42578125" customWidth="1"/>
    <col min="12" max="34" width="3.85546875" customWidth="1"/>
    <col min="35" max="35" width="4.42578125" customWidth="1"/>
  </cols>
  <sheetData>
    <row r="1" spans="2:35" ht="16.5" thickBot="1" x14ac:dyDescent="0.25">
      <c r="B1" s="166" t="s">
        <v>12</v>
      </c>
      <c r="C1" s="169" t="s">
        <v>24</v>
      </c>
      <c r="D1" s="309" t="s">
        <v>0</v>
      </c>
      <c r="E1" s="312" t="s">
        <v>30</v>
      </c>
      <c r="F1" s="312"/>
      <c r="G1" s="313" t="s">
        <v>31</v>
      </c>
      <c r="H1" s="313"/>
      <c r="I1" s="313"/>
      <c r="J1" s="313"/>
      <c r="K1" s="314"/>
      <c r="L1" s="315" t="s">
        <v>8</v>
      </c>
      <c r="M1" s="316"/>
      <c r="N1" s="316"/>
      <c r="O1" s="316"/>
      <c r="P1" s="317"/>
      <c r="Q1" s="317"/>
      <c r="R1" s="317"/>
      <c r="S1" s="318"/>
      <c r="T1" s="320" t="s">
        <v>9</v>
      </c>
      <c r="U1" s="321"/>
      <c r="V1" s="321"/>
      <c r="W1" s="321"/>
      <c r="X1" s="321"/>
      <c r="Y1" s="321"/>
      <c r="Z1" s="321"/>
      <c r="AA1" s="322"/>
      <c r="AB1" s="323" t="s">
        <v>32</v>
      </c>
      <c r="AC1" s="317"/>
      <c r="AD1" s="317"/>
      <c r="AE1" s="317"/>
      <c r="AF1" s="317"/>
      <c r="AG1" s="317"/>
      <c r="AH1" s="317"/>
      <c r="AI1" s="318"/>
    </row>
    <row r="2" spans="2:35" ht="16.5" thickBot="1" x14ac:dyDescent="0.25">
      <c r="B2" s="167"/>
      <c r="C2" s="170"/>
      <c r="D2" s="310"/>
      <c r="E2" s="312"/>
      <c r="F2" s="312"/>
      <c r="G2" s="324" t="s">
        <v>11</v>
      </c>
      <c r="H2" s="326" t="s">
        <v>4</v>
      </c>
      <c r="I2" s="327"/>
      <c r="J2" s="328"/>
      <c r="K2" s="329" t="s">
        <v>6</v>
      </c>
      <c r="L2" s="331" t="s">
        <v>17</v>
      </c>
      <c r="M2" s="332"/>
      <c r="N2" s="332"/>
      <c r="O2" s="332"/>
      <c r="P2" s="317" t="s">
        <v>19</v>
      </c>
      <c r="Q2" s="317"/>
      <c r="R2" s="317"/>
      <c r="S2" s="318"/>
      <c r="T2" s="320" t="s">
        <v>18</v>
      </c>
      <c r="U2" s="321"/>
      <c r="V2" s="321"/>
      <c r="W2" s="322"/>
      <c r="X2" s="320" t="s">
        <v>20</v>
      </c>
      <c r="Y2" s="321"/>
      <c r="Z2" s="321"/>
      <c r="AA2" s="322"/>
      <c r="AB2" s="323" t="s">
        <v>33</v>
      </c>
      <c r="AC2" s="317"/>
      <c r="AD2" s="317"/>
      <c r="AE2" s="318"/>
      <c r="AF2" s="333" t="s">
        <v>34</v>
      </c>
      <c r="AG2" s="334"/>
      <c r="AH2" s="334"/>
      <c r="AI2" s="335"/>
    </row>
    <row r="3" spans="2:35" ht="13.5" thickBot="1" x14ac:dyDescent="0.25">
      <c r="B3" s="167"/>
      <c r="C3" s="170"/>
      <c r="D3" s="310"/>
      <c r="E3" s="312"/>
      <c r="F3" s="312"/>
      <c r="G3" s="325"/>
      <c r="H3" s="336" t="s">
        <v>5</v>
      </c>
      <c r="I3" s="336" t="s">
        <v>10</v>
      </c>
      <c r="J3" s="336" t="s">
        <v>7</v>
      </c>
      <c r="K3" s="330"/>
      <c r="L3" s="337" t="s">
        <v>14</v>
      </c>
      <c r="M3" s="338" t="s">
        <v>15</v>
      </c>
      <c r="N3" s="330" t="s">
        <v>16</v>
      </c>
      <c r="O3" s="301" t="s">
        <v>26</v>
      </c>
      <c r="P3" s="291" t="s">
        <v>14</v>
      </c>
      <c r="Q3" s="293" t="s">
        <v>15</v>
      </c>
      <c r="R3" s="295" t="s">
        <v>16</v>
      </c>
      <c r="S3" s="319" t="s">
        <v>26</v>
      </c>
      <c r="T3" s="297" t="s">
        <v>14</v>
      </c>
      <c r="U3" s="299" t="s">
        <v>15</v>
      </c>
      <c r="V3" s="287" t="s">
        <v>16</v>
      </c>
      <c r="W3" s="289" t="s">
        <v>26</v>
      </c>
      <c r="X3" s="297" t="s">
        <v>14</v>
      </c>
      <c r="Y3" s="299" t="s">
        <v>15</v>
      </c>
      <c r="Z3" s="287" t="s">
        <v>16</v>
      </c>
      <c r="AA3" s="289" t="s">
        <v>26</v>
      </c>
      <c r="AB3" s="291" t="s">
        <v>14</v>
      </c>
      <c r="AC3" s="293" t="s">
        <v>15</v>
      </c>
      <c r="AD3" s="295" t="s">
        <v>16</v>
      </c>
      <c r="AE3" s="285" t="s">
        <v>26</v>
      </c>
      <c r="AF3" s="303" t="s">
        <v>14</v>
      </c>
      <c r="AG3" s="305" t="s">
        <v>15</v>
      </c>
      <c r="AH3" s="307" t="s">
        <v>16</v>
      </c>
      <c r="AI3" s="285" t="s">
        <v>26</v>
      </c>
    </row>
    <row r="4" spans="2:35" ht="135.75" customHeight="1" thickBot="1" x14ac:dyDescent="0.25">
      <c r="B4" s="168"/>
      <c r="C4" s="236"/>
      <c r="D4" s="311"/>
      <c r="E4" s="113" t="s">
        <v>25</v>
      </c>
      <c r="F4" s="113" t="s">
        <v>13</v>
      </c>
      <c r="G4" s="292"/>
      <c r="H4" s="294"/>
      <c r="I4" s="294"/>
      <c r="J4" s="294"/>
      <c r="K4" s="296"/>
      <c r="L4" s="292"/>
      <c r="M4" s="294"/>
      <c r="N4" s="296"/>
      <c r="O4" s="302"/>
      <c r="P4" s="292"/>
      <c r="Q4" s="294"/>
      <c r="R4" s="296"/>
      <c r="S4" s="302"/>
      <c r="T4" s="298"/>
      <c r="U4" s="300"/>
      <c r="V4" s="288"/>
      <c r="W4" s="290"/>
      <c r="X4" s="298"/>
      <c r="Y4" s="300"/>
      <c r="Z4" s="288"/>
      <c r="AA4" s="290"/>
      <c r="AB4" s="292"/>
      <c r="AC4" s="294"/>
      <c r="AD4" s="296"/>
      <c r="AE4" s="286"/>
      <c r="AF4" s="304"/>
      <c r="AG4" s="306"/>
      <c r="AH4" s="308"/>
      <c r="AI4" s="286"/>
    </row>
    <row r="5" spans="2:35" ht="31.5" x14ac:dyDescent="0.2">
      <c r="B5" s="115" t="s">
        <v>56</v>
      </c>
      <c r="C5" s="351" t="s">
        <v>57</v>
      </c>
      <c r="D5" s="351"/>
      <c r="E5" s="351"/>
      <c r="F5" s="351"/>
      <c r="G5" s="351"/>
      <c r="H5" s="351"/>
      <c r="I5" s="351"/>
      <c r="J5" s="351"/>
      <c r="K5" s="351"/>
      <c r="L5" s="351"/>
      <c r="M5" s="351"/>
      <c r="N5" s="351"/>
      <c r="O5" s="351"/>
      <c r="P5" s="351"/>
      <c r="Q5" s="351"/>
      <c r="R5" s="351"/>
      <c r="S5" s="351"/>
      <c r="T5" s="351"/>
      <c r="U5" s="351"/>
      <c r="V5" s="351"/>
      <c r="W5" s="351"/>
      <c r="X5" s="351"/>
      <c r="Y5" s="351"/>
      <c r="Z5" s="351"/>
      <c r="AA5" s="351"/>
      <c r="AB5" s="351"/>
      <c r="AC5" s="351"/>
      <c r="AD5" s="351"/>
      <c r="AE5" s="351"/>
      <c r="AF5" s="351"/>
      <c r="AG5" s="351"/>
      <c r="AH5" s="351"/>
      <c r="AI5" s="352"/>
    </row>
    <row r="6" spans="2:35" ht="21" customHeight="1" x14ac:dyDescent="0.25">
      <c r="B6" s="111" t="s">
        <v>58</v>
      </c>
      <c r="C6" s="114" t="s">
        <v>80</v>
      </c>
      <c r="D6" s="345" t="s">
        <v>83</v>
      </c>
      <c r="E6" s="33">
        <v>25</v>
      </c>
      <c r="F6" s="33">
        <f>E6*30</f>
        <v>750</v>
      </c>
      <c r="G6" s="46"/>
      <c r="H6" s="46"/>
      <c r="I6" s="46"/>
      <c r="J6" s="46"/>
      <c r="K6" s="46"/>
      <c r="L6" s="47"/>
      <c r="M6" s="47"/>
      <c r="N6" s="47"/>
      <c r="O6" s="48">
        <v>5</v>
      </c>
      <c r="P6" s="48"/>
      <c r="Q6" s="48"/>
      <c r="R6" s="48"/>
      <c r="S6" s="48">
        <v>5</v>
      </c>
      <c r="T6" s="49"/>
      <c r="U6" s="49"/>
      <c r="V6" s="49"/>
      <c r="W6" s="49">
        <v>5</v>
      </c>
      <c r="X6" s="49"/>
      <c r="Y6" s="49"/>
      <c r="Z6" s="49"/>
      <c r="AA6" s="49">
        <v>5</v>
      </c>
      <c r="AB6" s="48"/>
      <c r="AC6" s="48"/>
      <c r="AD6" s="48"/>
      <c r="AE6" s="50">
        <v>5</v>
      </c>
      <c r="AF6" s="51"/>
      <c r="AG6" s="52"/>
      <c r="AH6" s="52"/>
      <c r="AI6" s="58"/>
    </row>
    <row r="7" spans="2:35" s="110" customFormat="1" ht="32.25" customHeight="1" x14ac:dyDescent="0.25">
      <c r="B7" s="111" t="s">
        <v>59</v>
      </c>
      <c r="C7" s="54" t="s">
        <v>81</v>
      </c>
      <c r="D7" s="346"/>
      <c r="E7" s="33">
        <v>2</v>
      </c>
      <c r="F7" s="33">
        <f t="shared" ref="F7:F10" si="0">E7*30</f>
        <v>60</v>
      </c>
      <c r="G7" s="46"/>
      <c r="H7" s="46"/>
      <c r="I7" s="46"/>
      <c r="J7" s="46"/>
      <c r="K7" s="46"/>
      <c r="L7" s="47"/>
      <c r="M7" s="47"/>
      <c r="N7" s="47"/>
      <c r="O7" s="47"/>
      <c r="P7" s="47"/>
      <c r="Q7" s="47"/>
      <c r="R7" s="47"/>
      <c r="S7" s="47">
        <v>0</v>
      </c>
      <c r="T7" s="55"/>
      <c r="U7" s="55"/>
      <c r="V7" s="55"/>
      <c r="W7" s="55">
        <v>0</v>
      </c>
      <c r="X7" s="55"/>
      <c r="Y7" s="55"/>
      <c r="Z7" s="55"/>
      <c r="AA7" s="55">
        <v>2</v>
      </c>
      <c r="AB7" s="47"/>
      <c r="AC7" s="47"/>
      <c r="AD7" s="47"/>
      <c r="AE7" s="52"/>
      <c r="AF7" s="51"/>
      <c r="AG7" s="52"/>
      <c r="AH7" s="52"/>
      <c r="AI7" s="53"/>
    </row>
    <row r="8" spans="2:35" s="110" customFormat="1" ht="31.5" customHeight="1" x14ac:dyDescent="0.25">
      <c r="B8" s="111" t="s">
        <v>60</v>
      </c>
      <c r="C8" s="114" t="s">
        <v>72</v>
      </c>
      <c r="D8" s="346"/>
      <c r="E8" s="33">
        <v>3</v>
      </c>
      <c r="F8" s="33">
        <f t="shared" si="0"/>
        <v>90</v>
      </c>
      <c r="G8" s="46"/>
      <c r="H8" s="46"/>
      <c r="I8" s="46"/>
      <c r="J8" s="46"/>
      <c r="K8" s="46"/>
      <c r="L8" s="47"/>
      <c r="M8" s="47"/>
      <c r="N8" s="47"/>
      <c r="O8" s="47"/>
      <c r="P8" s="47"/>
      <c r="Q8" s="47"/>
      <c r="R8" s="47"/>
      <c r="S8" s="48">
        <v>0</v>
      </c>
      <c r="T8" s="55"/>
      <c r="U8" s="55"/>
      <c r="V8" s="55"/>
      <c r="W8" s="55"/>
      <c r="X8" s="55"/>
      <c r="Y8" s="55"/>
      <c r="Z8" s="55"/>
      <c r="AA8" s="55">
        <v>3</v>
      </c>
      <c r="AB8" s="47"/>
      <c r="AC8" s="47"/>
      <c r="AD8" s="47"/>
      <c r="AE8" s="52"/>
      <c r="AF8" s="51"/>
      <c r="AG8" s="52"/>
      <c r="AH8" s="52"/>
      <c r="AI8" s="53"/>
    </row>
    <row r="9" spans="2:35" s="110" customFormat="1" ht="30" customHeight="1" x14ac:dyDescent="0.25">
      <c r="B9" s="111" t="s">
        <v>61</v>
      </c>
      <c r="C9" s="114" t="s">
        <v>73</v>
      </c>
      <c r="D9" s="346"/>
      <c r="E9" s="33">
        <f>O9+S9+W9+AA9+AE9+AI9</f>
        <v>90</v>
      </c>
      <c r="F9" s="33">
        <f t="shared" si="0"/>
        <v>2700</v>
      </c>
      <c r="G9" s="46"/>
      <c r="H9" s="46"/>
      <c r="I9" s="46"/>
      <c r="J9" s="46"/>
      <c r="K9" s="46"/>
      <c r="L9" s="47"/>
      <c r="M9" s="47"/>
      <c r="N9" s="47"/>
      <c r="O9" s="47">
        <v>5</v>
      </c>
      <c r="P9" s="47"/>
      <c r="Q9" s="47"/>
      <c r="R9" s="47"/>
      <c r="S9" s="48">
        <v>5</v>
      </c>
      <c r="T9" s="49"/>
      <c r="U9" s="49"/>
      <c r="V9" s="49"/>
      <c r="W9" s="49">
        <v>20</v>
      </c>
      <c r="X9" s="49"/>
      <c r="Y9" s="49"/>
      <c r="Z9" s="49"/>
      <c r="AA9" s="49">
        <v>20</v>
      </c>
      <c r="AB9" s="48"/>
      <c r="AC9" s="48"/>
      <c r="AD9" s="48"/>
      <c r="AE9" s="50">
        <v>25</v>
      </c>
      <c r="AF9" s="56"/>
      <c r="AG9" s="50"/>
      <c r="AH9" s="50"/>
      <c r="AI9" s="57">
        <v>15</v>
      </c>
    </row>
    <row r="10" spans="2:35" s="110" customFormat="1" ht="21.75" customHeight="1" x14ac:dyDescent="0.25">
      <c r="B10" s="116" t="s">
        <v>62</v>
      </c>
      <c r="C10" s="117" t="s">
        <v>74</v>
      </c>
      <c r="D10" s="347"/>
      <c r="E10" s="33">
        <v>15</v>
      </c>
      <c r="F10" s="33">
        <f t="shared" si="0"/>
        <v>450</v>
      </c>
      <c r="G10" s="46"/>
      <c r="H10" s="46"/>
      <c r="I10" s="46"/>
      <c r="J10" s="46"/>
      <c r="K10" s="46"/>
      <c r="L10" s="47"/>
      <c r="M10" s="47"/>
      <c r="N10" s="47"/>
      <c r="O10" s="47"/>
      <c r="P10" s="47"/>
      <c r="Q10" s="47"/>
      <c r="R10" s="47"/>
      <c r="S10" s="47"/>
      <c r="T10" s="55"/>
      <c r="U10" s="55"/>
      <c r="V10" s="55"/>
      <c r="W10" s="55"/>
      <c r="X10" s="55"/>
      <c r="Y10" s="55"/>
      <c r="Z10" s="55"/>
      <c r="AA10" s="55"/>
      <c r="AB10" s="47"/>
      <c r="AC10" s="47"/>
      <c r="AD10" s="47"/>
      <c r="AE10" s="52"/>
      <c r="AF10" s="51"/>
      <c r="AG10" s="52"/>
      <c r="AH10" s="52"/>
      <c r="AI10" s="58">
        <v>15</v>
      </c>
    </row>
    <row r="11" spans="2:35" s="149" customFormat="1" ht="18.75" customHeight="1" thickBot="1" x14ac:dyDescent="0.3">
      <c r="B11" s="339" t="s">
        <v>71</v>
      </c>
      <c r="C11" s="340"/>
      <c r="D11" s="341"/>
      <c r="E11" s="143">
        <f>E10+E9+E8+E7+E6</f>
        <v>135</v>
      </c>
      <c r="F11" s="143">
        <f>E11*30</f>
        <v>4050</v>
      </c>
      <c r="G11" s="144"/>
      <c r="H11" s="144"/>
      <c r="I11" s="144"/>
      <c r="J11" s="144"/>
      <c r="K11" s="144"/>
      <c r="L11" s="144"/>
      <c r="M11" s="144"/>
      <c r="N11" s="145"/>
      <c r="O11" s="151">
        <v>10</v>
      </c>
      <c r="P11" s="144"/>
      <c r="Q11" s="144"/>
      <c r="R11" s="145"/>
      <c r="S11" s="151">
        <f>S6+S8+S9</f>
        <v>10</v>
      </c>
      <c r="T11" s="144"/>
      <c r="U11" s="144"/>
      <c r="V11" s="145"/>
      <c r="W11" s="151">
        <v>30</v>
      </c>
      <c r="X11" s="144"/>
      <c r="Y11" s="144"/>
      <c r="Z11" s="145"/>
      <c r="AA11" s="151">
        <v>30</v>
      </c>
      <c r="AB11" s="146"/>
      <c r="AC11" s="147"/>
      <c r="AD11" s="147"/>
      <c r="AE11" s="151">
        <f>AE9+AE6</f>
        <v>30</v>
      </c>
      <c r="AF11" s="146"/>
      <c r="AG11" s="146"/>
      <c r="AH11" s="146"/>
      <c r="AI11" s="152">
        <v>30</v>
      </c>
    </row>
    <row r="12" spans="2:35" s="150" customFormat="1" ht="22.5" customHeight="1" thickBot="1" x14ac:dyDescent="0.3">
      <c r="B12" s="65" t="s">
        <v>22</v>
      </c>
      <c r="C12" s="66" t="s">
        <v>92</v>
      </c>
      <c r="D12" s="67"/>
      <c r="E12" s="68">
        <v>25</v>
      </c>
      <c r="F12" s="68"/>
      <c r="G12" s="68"/>
      <c r="H12" s="68"/>
      <c r="I12" s="68"/>
      <c r="J12" s="68"/>
      <c r="K12" s="69"/>
      <c r="L12" s="70"/>
      <c r="M12" s="68"/>
      <c r="N12" s="68"/>
      <c r="O12" s="68">
        <v>10</v>
      </c>
      <c r="P12" s="68"/>
      <c r="Q12" s="68"/>
      <c r="R12" s="68"/>
      <c r="S12" s="71">
        <v>10</v>
      </c>
      <c r="T12" s="68"/>
      <c r="U12" s="68"/>
      <c r="V12" s="68"/>
      <c r="W12" s="71">
        <v>0</v>
      </c>
      <c r="X12" s="68"/>
      <c r="Y12" s="68"/>
      <c r="Z12" s="68"/>
      <c r="AA12" s="71">
        <v>0</v>
      </c>
      <c r="AB12" s="68"/>
      <c r="AC12" s="68"/>
      <c r="AD12" s="68"/>
      <c r="AE12" s="71"/>
      <c r="AF12" s="68"/>
      <c r="AG12" s="68"/>
      <c r="AH12" s="68"/>
      <c r="AI12" s="72"/>
    </row>
    <row r="13" spans="2:35" s="150" customFormat="1" ht="23.25" customHeight="1" thickBot="1" x14ac:dyDescent="0.3">
      <c r="B13" s="65" t="s">
        <v>67</v>
      </c>
      <c r="C13" s="66" t="s">
        <v>68</v>
      </c>
      <c r="D13" s="67"/>
      <c r="E13" s="68">
        <f>E11</f>
        <v>135</v>
      </c>
      <c r="F13" s="68"/>
      <c r="G13" s="68"/>
      <c r="H13" s="68"/>
      <c r="I13" s="68"/>
      <c r="J13" s="68"/>
      <c r="K13" s="69"/>
      <c r="L13" s="70"/>
      <c r="M13" s="68"/>
      <c r="N13" s="68"/>
      <c r="O13" s="68"/>
      <c r="P13" s="68"/>
      <c r="Q13" s="68"/>
      <c r="R13" s="68"/>
      <c r="S13" s="71">
        <v>10</v>
      </c>
      <c r="T13" s="68"/>
      <c r="U13" s="68"/>
      <c r="V13" s="68"/>
      <c r="W13" s="71">
        <v>30</v>
      </c>
      <c r="X13" s="68"/>
      <c r="Y13" s="68"/>
      <c r="Z13" s="68"/>
      <c r="AA13" s="71">
        <v>30</v>
      </c>
      <c r="AB13" s="68"/>
      <c r="AC13" s="68"/>
      <c r="AD13" s="68"/>
      <c r="AE13" s="71">
        <v>30</v>
      </c>
      <c r="AF13" s="68"/>
      <c r="AG13" s="68"/>
      <c r="AH13" s="68"/>
      <c r="AI13" s="72">
        <v>30</v>
      </c>
    </row>
    <row r="14" spans="2:35" s="150" customFormat="1" ht="21" customHeight="1" thickBot="1" x14ac:dyDescent="0.3">
      <c r="B14" s="342" t="s">
        <v>94</v>
      </c>
      <c r="C14" s="343"/>
      <c r="D14" s="344"/>
      <c r="E14" s="67">
        <f>E13+25+20</f>
        <v>180</v>
      </c>
      <c r="F14" s="67">
        <f>E14*30</f>
        <v>5400</v>
      </c>
      <c r="G14" s="73"/>
      <c r="H14" s="73"/>
      <c r="I14" s="73"/>
      <c r="J14" s="73"/>
      <c r="K14" s="74"/>
      <c r="L14" s="75"/>
      <c r="M14" s="73"/>
      <c r="N14" s="73"/>
      <c r="O14" s="67">
        <v>30</v>
      </c>
      <c r="P14" s="73"/>
      <c r="Q14" s="73"/>
      <c r="R14" s="73"/>
      <c r="S14" s="153">
        <f>S11+10+S12</f>
        <v>30</v>
      </c>
      <c r="T14" s="73"/>
      <c r="U14" s="73"/>
      <c r="V14" s="73"/>
      <c r="W14" s="153">
        <f>W13</f>
        <v>30</v>
      </c>
      <c r="X14" s="73"/>
      <c r="Y14" s="73"/>
      <c r="Z14" s="73"/>
      <c r="AA14" s="153">
        <f>AA13</f>
        <v>30</v>
      </c>
      <c r="AB14" s="73"/>
      <c r="AC14" s="73"/>
      <c r="AD14" s="73"/>
      <c r="AE14" s="153">
        <f>AE13</f>
        <v>30</v>
      </c>
      <c r="AF14" s="73"/>
      <c r="AG14" s="73"/>
      <c r="AH14" s="73"/>
      <c r="AI14" s="154">
        <f>AI13</f>
        <v>30</v>
      </c>
    </row>
    <row r="15" spans="2:35" s="149" customFormat="1" ht="27" customHeight="1" thickBot="1" x14ac:dyDescent="0.25">
      <c r="B15" s="348" t="s">
        <v>63</v>
      </c>
      <c r="C15" s="349"/>
      <c r="D15" s="349"/>
      <c r="E15" s="349"/>
      <c r="F15" s="349"/>
      <c r="G15" s="349"/>
      <c r="H15" s="349"/>
      <c r="I15" s="349"/>
      <c r="J15" s="349"/>
      <c r="K15" s="349"/>
      <c r="L15" s="349"/>
      <c r="M15" s="349"/>
      <c r="N15" s="349"/>
      <c r="O15" s="349"/>
      <c r="P15" s="349"/>
      <c r="Q15" s="349"/>
      <c r="R15" s="349"/>
      <c r="S15" s="349"/>
      <c r="T15" s="349"/>
      <c r="U15" s="349"/>
      <c r="V15" s="349"/>
      <c r="W15" s="349"/>
      <c r="X15" s="349"/>
      <c r="Y15" s="349"/>
      <c r="Z15" s="349"/>
      <c r="AA15" s="349"/>
      <c r="AB15" s="349"/>
      <c r="AC15" s="349"/>
      <c r="AD15" s="349"/>
      <c r="AE15" s="349"/>
      <c r="AF15" s="349"/>
      <c r="AG15" s="349"/>
      <c r="AH15" s="349"/>
      <c r="AI15" s="350"/>
    </row>
    <row r="16" spans="2:35" s="150" customFormat="1" ht="28.5" customHeight="1" x14ac:dyDescent="0.2">
      <c r="B16" s="359" t="s">
        <v>82</v>
      </c>
      <c r="C16" s="360"/>
      <c r="D16" s="360"/>
      <c r="E16" s="360"/>
      <c r="F16" s="360"/>
      <c r="G16" s="360"/>
      <c r="H16" s="360"/>
      <c r="I16" s="360"/>
      <c r="J16" s="360"/>
      <c r="K16" s="360"/>
      <c r="L16" s="360"/>
      <c r="M16" s="360"/>
      <c r="N16" s="360"/>
      <c r="O16" s="360"/>
      <c r="P16" s="360"/>
      <c r="Q16" s="360"/>
      <c r="R16" s="360"/>
      <c r="S16" s="360"/>
      <c r="T16" s="360"/>
      <c r="U16" s="360"/>
      <c r="V16" s="360"/>
      <c r="W16" s="360"/>
      <c r="X16" s="360"/>
      <c r="Y16" s="360"/>
      <c r="Z16" s="360"/>
      <c r="AA16" s="360"/>
      <c r="AB16" s="360"/>
      <c r="AC16" s="360"/>
      <c r="AD16" s="360"/>
      <c r="AE16" s="360"/>
      <c r="AF16" s="360"/>
      <c r="AG16" s="360"/>
      <c r="AH16" s="360"/>
      <c r="AI16" s="361"/>
    </row>
    <row r="17" spans="2:36" s="150" customFormat="1" ht="24" customHeight="1" thickBot="1" x14ac:dyDescent="0.25">
      <c r="B17" s="362" t="s">
        <v>93</v>
      </c>
      <c r="C17" s="363"/>
      <c r="D17" s="363"/>
      <c r="E17" s="363"/>
      <c r="F17" s="363"/>
      <c r="G17" s="363"/>
      <c r="H17" s="363"/>
      <c r="I17" s="363"/>
      <c r="J17" s="363"/>
      <c r="K17" s="363"/>
      <c r="L17" s="363"/>
      <c r="M17" s="363"/>
      <c r="N17" s="363"/>
      <c r="O17" s="363"/>
      <c r="P17" s="363"/>
      <c r="Q17" s="363"/>
      <c r="R17" s="363"/>
      <c r="S17" s="363"/>
      <c r="T17" s="363"/>
      <c r="U17" s="363"/>
      <c r="V17" s="363"/>
      <c r="W17" s="363"/>
      <c r="X17" s="363"/>
      <c r="Y17" s="363"/>
      <c r="Z17" s="363"/>
      <c r="AA17" s="363"/>
      <c r="AB17" s="363"/>
      <c r="AC17" s="363"/>
      <c r="AD17" s="363"/>
      <c r="AE17" s="363"/>
      <c r="AF17" s="363"/>
      <c r="AG17" s="363"/>
      <c r="AH17" s="363"/>
      <c r="AI17" s="364"/>
    </row>
    <row r="18" spans="2:36" s="149" customFormat="1" ht="19.5" customHeight="1" thickBot="1" x14ac:dyDescent="0.25">
      <c r="B18" s="356" t="s">
        <v>49</v>
      </c>
      <c r="C18" s="357"/>
      <c r="D18" s="357"/>
      <c r="E18" s="357"/>
      <c r="F18" s="357"/>
      <c r="G18" s="357"/>
      <c r="H18" s="357"/>
      <c r="I18" s="357"/>
      <c r="J18" s="357"/>
      <c r="K18" s="357"/>
      <c r="L18" s="357"/>
      <c r="M18" s="357"/>
      <c r="N18" s="357"/>
      <c r="O18" s="357"/>
      <c r="P18" s="357"/>
      <c r="Q18" s="357"/>
      <c r="R18" s="357"/>
      <c r="S18" s="357"/>
      <c r="T18" s="357"/>
      <c r="U18" s="357"/>
      <c r="V18" s="357"/>
      <c r="W18" s="357"/>
      <c r="X18" s="357"/>
      <c r="Y18" s="357"/>
      <c r="Z18" s="357"/>
      <c r="AA18" s="357"/>
      <c r="AB18" s="357"/>
      <c r="AC18" s="357"/>
      <c r="AD18" s="357"/>
      <c r="AE18" s="357"/>
      <c r="AF18" s="357"/>
      <c r="AG18" s="357"/>
      <c r="AH18" s="357"/>
      <c r="AI18" s="358"/>
      <c r="AJ18" s="148"/>
    </row>
    <row r="19" spans="2:36" s="150" customFormat="1" ht="21.75" customHeight="1" x14ac:dyDescent="0.2">
      <c r="B19" s="353" t="s">
        <v>50</v>
      </c>
      <c r="C19" s="354"/>
      <c r="D19" s="354"/>
      <c r="E19" s="354"/>
      <c r="F19" s="354"/>
      <c r="G19" s="354"/>
      <c r="H19" s="354"/>
      <c r="I19" s="354"/>
      <c r="J19" s="354"/>
      <c r="K19" s="354"/>
      <c r="L19" s="354"/>
      <c r="M19" s="354"/>
      <c r="N19" s="354"/>
      <c r="O19" s="354"/>
      <c r="P19" s="354"/>
      <c r="Q19" s="354"/>
      <c r="R19" s="354"/>
      <c r="S19" s="354"/>
      <c r="T19" s="354"/>
      <c r="U19" s="354"/>
      <c r="V19" s="354"/>
      <c r="W19" s="354"/>
      <c r="X19" s="354"/>
      <c r="Y19" s="354"/>
      <c r="Z19" s="354"/>
      <c r="AA19" s="354"/>
      <c r="AB19" s="354"/>
      <c r="AC19" s="354"/>
      <c r="AD19" s="354"/>
      <c r="AE19" s="354"/>
      <c r="AF19" s="354"/>
      <c r="AG19" s="354"/>
      <c r="AH19" s="354"/>
      <c r="AI19" s="355"/>
    </row>
    <row r="20" spans="2:36" ht="15" x14ac:dyDescent="0.2">
      <c r="B20" s="110"/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M20" s="110"/>
      <c r="N20" s="110"/>
      <c r="O20" s="110"/>
      <c r="P20" s="110"/>
      <c r="Q20" s="110"/>
      <c r="R20" s="110"/>
      <c r="S20" s="110"/>
      <c r="T20" s="110"/>
      <c r="U20" s="110"/>
      <c r="V20" s="110"/>
      <c r="W20" s="110"/>
      <c r="X20" s="110"/>
      <c r="Y20" s="110"/>
      <c r="Z20" s="110"/>
      <c r="AA20" s="110"/>
      <c r="AB20" s="110"/>
      <c r="AC20" s="110"/>
      <c r="AD20" s="110"/>
      <c r="AE20" s="110"/>
      <c r="AF20" s="110"/>
      <c r="AG20" s="110"/>
      <c r="AH20" s="110"/>
      <c r="AI20" s="110"/>
    </row>
    <row r="21" spans="2:36" ht="15" x14ac:dyDescent="0.2">
      <c r="B21" s="110"/>
      <c r="C21" s="110"/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</row>
    <row r="22" spans="2:36" ht="15" x14ac:dyDescent="0.2">
      <c r="B22" s="110"/>
      <c r="C22" s="11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</row>
    <row r="23" spans="2:36" ht="15" x14ac:dyDescent="0.2">
      <c r="B23" s="110"/>
      <c r="C23" s="110"/>
      <c r="D23" s="110"/>
      <c r="E23" s="110"/>
      <c r="F23" s="110"/>
      <c r="G23" s="110"/>
      <c r="H23" s="110"/>
      <c r="I23" s="110"/>
      <c r="J23" s="110"/>
      <c r="K23" s="110"/>
      <c r="L23" s="110"/>
      <c r="M23" s="110"/>
      <c r="N23" s="110"/>
      <c r="O23" s="110"/>
      <c r="P23" s="110"/>
      <c r="Q23" s="110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  <c r="AF23" s="110"/>
      <c r="AG23" s="110"/>
      <c r="AH23" s="110"/>
      <c r="AI23" s="110"/>
    </row>
  </sheetData>
  <mergeCells count="53">
    <mergeCell ref="B19:AI19"/>
    <mergeCell ref="B18:AI18"/>
    <mergeCell ref="B16:AI16"/>
    <mergeCell ref="B17:AI17"/>
    <mergeCell ref="B15:AI15"/>
    <mergeCell ref="C5:AI5"/>
    <mergeCell ref="Z3:Z4"/>
    <mergeCell ref="AA3:AA4"/>
    <mergeCell ref="AB3:AB4"/>
    <mergeCell ref="AC3:AC4"/>
    <mergeCell ref="AD3:AD4"/>
    <mergeCell ref="AE3:AE4"/>
    <mergeCell ref="T3:T4"/>
    <mergeCell ref="U3:U4"/>
    <mergeCell ref="V3:V4"/>
    <mergeCell ref="W3:W4"/>
    <mergeCell ref="X3:X4"/>
    <mergeCell ref="Q3:Q4"/>
    <mergeCell ref="AF3:AF4"/>
    <mergeCell ref="AH3:AH4"/>
    <mergeCell ref="AI3:AI4"/>
    <mergeCell ref="L3:L4"/>
    <mergeCell ref="M3:M4"/>
    <mergeCell ref="N3:N4"/>
    <mergeCell ref="O3:O4"/>
    <mergeCell ref="P3:P4"/>
    <mergeCell ref="AB1:AI1"/>
    <mergeCell ref="G2:G4"/>
    <mergeCell ref="H2:J2"/>
    <mergeCell ref="K2:K4"/>
    <mergeCell ref="L2:O2"/>
    <mergeCell ref="P2:S2"/>
    <mergeCell ref="T2:W2"/>
    <mergeCell ref="X2:AA2"/>
    <mergeCell ref="AB2:AE2"/>
    <mergeCell ref="L1:S1"/>
    <mergeCell ref="R3:R4"/>
    <mergeCell ref="S3:S4"/>
    <mergeCell ref="Y3:Y4"/>
    <mergeCell ref="AF2:AI2"/>
    <mergeCell ref="H3:H4"/>
    <mergeCell ref="AG3:AG4"/>
    <mergeCell ref="E1:F3"/>
    <mergeCell ref="G1:K1"/>
    <mergeCell ref="I3:I4"/>
    <mergeCell ref="J3:J4"/>
    <mergeCell ref="T1:AA1"/>
    <mergeCell ref="B11:D11"/>
    <mergeCell ref="B14:D14"/>
    <mergeCell ref="D6:D10"/>
    <mergeCell ref="B1:B4"/>
    <mergeCell ref="C1:C4"/>
    <mergeCell ref="D1:D4"/>
  </mergeCells>
  <pageMargins left="0.23622047244094491" right="0.23622047244094491" top="0.74803149606299213" bottom="0.35433070866141736" header="0.31496062992125984" footer="0.31496062992125984"/>
  <pageSetup paperSize="9" scale="65" orientation="landscape" r:id="rId1"/>
  <colBreaks count="1" manualBreakCount="1">
    <brk id="3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Титул</vt:lpstr>
      <vt:lpstr>Базовая часть</vt:lpstr>
      <vt:lpstr>ПГС</vt:lpstr>
      <vt:lpstr>НИР</vt:lpstr>
      <vt:lpstr>'Базовая часть'!Область_печати</vt:lpstr>
      <vt:lpstr>НИР!Область_печати</vt:lpstr>
      <vt:lpstr>Титул!Область_печати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Учебный план кафедры ПОКС(бакалавр по ECTS) по программным модулям</dc:title>
  <dc:subject>Учебный план кафедры ПОКС(бакалавр по ECTS) по семестрам</dc:subject>
  <dc:creator>Дресвянников С.Ю.</dc:creator>
  <dc:description>9.07.08 Curriculum has been updated to Educational and Technological Practices accounting._x000d_
1.07.2008 Учебный план бакалавра по кредитной технологии обучения.</dc:description>
  <cp:lastModifiedBy>User</cp:lastModifiedBy>
  <cp:lastPrinted>2025-02-20T05:42:49Z</cp:lastPrinted>
  <dcterms:created xsi:type="dcterms:W3CDTF">1999-08-17T06:17:32Z</dcterms:created>
  <dcterms:modified xsi:type="dcterms:W3CDTF">2025-02-20T06:03:37Z</dcterms:modified>
  <cp:category>Curriculum of Software Engineering department</cp:category>
</cp:coreProperties>
</file>