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435" tabRatio="878" activeTab="3"/>
  </bookViews>
  <sheets>
    <sheet name="титул" sheetId="19" r:id="rId1"/>
    <sheet name="Базовая часть РУП" sheetId="7" r:id="rId2"/>
    <sheet name="БТПиП прил1" sheetId="20" r:id="rId3"/>
    <sheet name="ЗЧС прил 2" sheetId="21" r:id="rId4"/>
  </sheets>
  <definedNames>
    <definedName name="_xlnm.Print_Area" localSheetId="1">'Базовая часть РУП'!$A$1:$BB$73</definedName>
    <definedName name="_xlnm.Print_Area" localSheetId="2">'БТПиП прил1'!$A$1:$BC$63</definedName>
    <definedName name="_xlnm.Print_Area" localSheetId="0">титул!$A$1:$BI$35</definedName>
  </definedNames>
  <calcPr calcId="152511"/>
</workbook>
</file>

<file path=xl/calcChain.xml><?xml version="1.0" encoding="utf-8"?>
<calcChain xmlns="http://schemas.openxmlformats.org/spreadsheetml/2006/main">
  <c r="F37" i="21" l="1"/>
  <c r="E37" i="21"/>
  <c r="F36" i="21"/>
  <c r="E36" i="21"/>
  <c r="F35" i="21"/>
  <c r="E35" i="21"/>
  <c r="F34" i="21"/>
  <c r="E34" i="21"/>
  <c r="F33" i="21"/>
  <c r="E33" i="21"/>
  <c r="F32" i="21"/>
  <c r="E32" i="21"/>
  <c r="F31" i="21"/>
  <c r="E31" i="21"/>
  <c r="AH36" i="7"/>
  <c r="V36" i="7"/>
  <c r="J31" i="21" l="1"/>
  <c r="J32" i="21"/>
  <c r="J33" i="21"/>
  <c r="J34" i="21"/>
  <c r="J35" i="21"/>
  <c r="J36" i="21"/>
  <c r="J37" i="21"/>
  <c r="F19" i="7" l="1"/>
  <c r="F20" i="7"/>
  <c r="F21" i="7"/>
  <c r="J21" i="7" s="1"/>
  <c r="F18" i="21" l="1"/>
  <c r="F17" i="21"/>
  <c r="F16" i="21"/>
  <c r="J16" i="21" s="1"/>
  <c r="E14" i="21"/>
  <c r="D13" i="21"/>
  <c r="E13" i="21" s="1"/>
  <c r="E12" i="21"/>
  <c r="E19" i="21" s="1"/>
  <c r="E12" i="20"/>
  <c r="F14" i="20"/>
  <c r="D11" i="20"/>
  <c r="D17" i="20" s="1"/>
  <c r="F12" i="7"/>
  <c r="J12" i="7" s="1"/>
  <c r="E12" i="7"/>
  <c r="J18" i="21" l="1"/>
  <c r="J14" i="20"/>
  <c r="J17" i="21"/>
  <c r="D6" i="7"/>
  <c r="V59" i="21"/>
  <c r="AP59" i="21"/>
  <c r="Z59" i="21"/>
  <c r="F55" i="21"/>
  <c r="F57" i="21"/>
  <c r="D30" i="21"/>
  <c r="D28" i="20"/>
  <c r="F40" i="20"/>
  <c r="F41" i="20"/>
  <c r="E40" i="21"/>
  <c r="F40" i="21"/>
  <c r="J40" i="21" l="1"/>
  <c r="AP57" i="20"/>
  <c r="D44" i="20"/>
  <c r="D57" i="20" s="1"/>
  <c r="V57" i="20"/>
  <c r="Z57" i="20"/>
  <c r="AD57" i="20"/>
  <c r="AH57" i="20"/>
  <c r="AL57" i="20"/>
  <c r="AT57" i="20"/>
  <c r="F34" i="20"/>
  <c r="E34" i="20"/>
  <c r="D27" i="20" l="1"/>
  <c r="E55" i="21"/>
  <c r="E33" i="20"/>
  <c r="F33" i="20"/>
  <c r="E29" i="20"/>
  <c r="F29" i="20"/>
  <c r="E43" i="20"/>
  <c r="F43" i="20"/>
  <c r="E30" i="20"/>
  <c r="F30" i="20"/>
  <c r="E31" i="20"/>
  <c r="F31" i="20"/>
  <c r="E32" i="20"/>
  <c r="F32" i="20"/>
  <c r="E35" i="20"/>
  <c r="F35" i="20"/>
  <c r="E11" i="7"/>
  <c r="F11" i="7"/>
  <c r="J55" i="21" l="1"/>
  <c r="J32" i="20"/>
  <c r="J43" i="20"/>
  <c r="J29" i="20"/>
  <c r="J35" i="20"/>
  <c r="J33" i="20"/>
  <c r="J30" i="20"/>
  <c r="J31" i="20"/>
  <c r="J11" i="7"/>
  <c r="F18" i="7"/>
  <c r="E57" i="21" l="1"/>
  <c r="D46" i="21"/>
  <c r="AT59" i="21"/>
  <c r="F55" i="20"/>
  <c r="E55" i="20"/>
  <c r="AD15" i="7"/>
  <c r="AD36" i="7"/>
  <c r="J57" i="21" l="1"/>
  <c r="J55" i="20"/>
  <c r="D29" i="21"/>
  <c r="AX57" i="20"/>
  <c r="AU57" i="20"/>
  <c r="AQ57" i="20"/>
  <c r="AX25" i="20"/>
  <c r="AU25" i="20"/>
  <c r="AT25" i="20"/>
  <c r="AQ25" i="20"/>
  <c r="AU17" i="20"/>
  <c r="AQ17" i="20"/>
  <c r="AX17" i="20"/>
  <c r="AT17" i="20"/>
  <c r="AT36" i="7"/>
  <c r="AP15" i="7"/>
  <c r="AT15" i="7"/>
  <c r="AX15" i="7"/>
  <c r="AX23" i="7"/>
  <c r="AT23" i="7"/>
  <c r="AP23" i="7"/>
  <c r="AU59" i="21"/>
  <c r="AQ59" i="21"/>
  <c r="AX59" i="21"/>
  <c r="AU27" i="21"/>
  <c r="AQ27" i="21"/>
  <c r="AX27" i="21"/>
  <c r="AT27" i="21"/>
  <c r="AU19" i="21"/>
  <c r="AQ19" i="21"/>
  <c r="AX19" i="21"/>
  <c r="AT19" i="21"/>
  <c r="AX36" i="7"/>
  <c r="AU36" i="7"/>
  <c r="AQ36" i="7"/>
  <c r="AP36" i="7"/>
  <c r="AX47" i="7"/>
  <c r="AX58" i="20" l="1"/>
  <c r="AX60" i="21"/>
  <c r="AU60" i="21"/>
  <c r="AQ60" i="21"/>
  <c r="AT58" i="20"/>
  <c r="AU58" i="20"/>
  <c r="AQ58" i="20"/>
  <c r="AP47" i="7"/>
  <c r="AT47" i="7"/>
  <c r="AT60" i="21"/>
  <c r="BH27" i="19" l="1"/>
  <c r="BG27" i="19"/>
  <c r="BF27" i="19"/>
  <c r="BE27" i="19"/>
  <c r="BD27" i="19"/>
  <c r="BC27" i="19"/>
  <c r="BB27" i="19"/>
  <c r="BB26" i="19"/>
  <c r="BB25" i="19"/>
  <c r="BB24" i="19"/>
  <c r="BB23" i="19"/>
  <c r="BB22" i="19"/>
  <c r="O60" i="21" l="1"/>
  <c r="K60" i="21"/>
  <c r="AL59" i="21"/>
  <c r="AH59" i="21"/>
  <c r="AD59" i="21"/>
  <c r="F53" i="21"/>
  <c r="E53" i="21"/>
  <c r="F51" i="21"/>
  <c r="E51" i="21"/>
  <c r="F49" i="21"/>
  <c r="E49" i="21"/>
  <c r="F47" i="21"/>
  <c r="E47" i="21"/>
  <c r="F45" i="21"/>
  <c r="E45" i="21"/>
  <c r="F44" i="21"/>
  <c r="E44" i="21"/>
  <c r="F43" i="21"/>
  <c r="E43" i="21"/>
  <c r="F42" i="21"/>
  <c r="E42" i="21"/>
  <c r="F41" i="21"/>
  <c r="E41" i="21"/>
  <c r="F39" i="21"/>
  <c r="E39" i="21"/>
  <c r="AP27" i="21"/>
  <c r="AM27" i="21"/>
  <c r="AM59" i="21" s="1"/>
  <c r="AL27" i="21"/>
  <c r="AI27" i="21"/>
  <c r="AI59" i="21" s="1"/>
  <c r="AH27" i="21"/>
  <c r="AE27" i="21"/>
  <c r="AE59" i="21" s="1"/>
  <c r="AD27" i="21"/>
  <c r="AA27" i="21"/>
  <c r="AA59" i="21" s="1"/>
  <c r="Z27" i="21"/>
  <c r="W27" i="21"/>
  <c r="W59" i="21" s="1"/>
  <c r="V27" i="21"/>
  <c r="S27" i="21"/>
  <c r="S59" i="21" s="1"/>
  <c r="R27" i="21"/>
  <c r="R59" i="21" s="1"/>
  <c r="O27" i="21"/>
  <c r="O59" i="21" s="1"/>
  <c r="N27" i="21"/>
  <c r="N59" i="21" s="1"/>
  <c r="K27" i="21"/>
  <c r="K59" i="21" s="1"/>
  <c r="F25" i="21"/>
  <c r="E25" i="21"/>
  <c r="D24" i="21"/>
  <c r="E24" i="21" s="1"/>
  <c r="F38" i="21"/>
  <c r="E38" i="21"/>
  <c r="F23" i="21"/>
  <c r="E23" i="21"/>
  <c r="D22" i="21"/>
  <c r="D27" i="21" s="1"/>
  <c r="E27" i="21" s="1"/>
  <c r="AP19" i="21"/>
  <c r="AM19" i="21"/>
  <c r="AL19" i="21"/>
  <c r="AI19" i="21"/>
  <c r="AH19" i="21"/>
  <c r="AE19" i="21"/>
  <c r="AD19" i="21"/>
  <c r="AA19" i="21"/>
  <c r="Z19" i="21"/>
  <c r="W19" i="21"/>
  <c r="V19" i="21"/>
  <c r="S19" i="21"/>
  <c r="R19" i="21"/>
  <c r="O19" i="21"/>
  <c r="N19" i="21"/>
  <c r="K19" i="21"/>
  <c r="N60" i="21" l="1"/>
  <c r="Z60" i="21"/>
  <c r="AH60" i="21"/>
  <c r="AA60" i="21"/>
  <c r="D21" i="21"/>
  <c r="E21" i="21" s="1"/>
  <c r="AL60" i="21"/>
  <c r="V60" i="21"/>
  <c r="E22" i="21"/>
  <c r="AP60" i="21"/>
  <c r="AM60" i="21"/>
  <c r="D59" i="21"/>
  <c r="E59" i="21" s="1"/>
  <c r="J47" i="21"/>
  <c r="J49" i="21"/>
  <c r="J51" i="21"/>
  <c r="AD60" i="21"/>
  <c r="J39" i="21"/>
  <c r="J41" i="21"/>
  <c r="J42" i="21"/>
  <c r="J43" i="21"/>
  <c r="D19" i="21"/>
  <c r="D11" i="21"/>
  <c r="E11" i="21" s="1"/>
  <c r="J23" i="21"/>
  <c r="J38" i="21"/>
  <c r="J25" i="21"/>
  <c r="R60" i="21"/>
  <c r="J53" i="21"/>
  <c r="S60" i="21"/>
  <c r="W60" i="21"/>
  <c r="AI60" i="21"/>
  <c r="J44" i="21"/>
  <c r="J45" i="21"/>
  <c r="AE60" i="21"/>
  <c r="AP17" i="20"/>
  <c r="AM17" i="20"/>
  <c r="AI17" i="20"/>
  <c r="AE17" i="20"/>
  <c r="AA17" i="20"/>
  <c r="AP25" i="20"/>
  <c r="AM25" i="20"/>
  <c r="AM57" i="20" s="1"/>
  <c r="AI25" i="20"/>
  <c r="AI57" i="20" s="1"/>
  <c r="AE25" i="20"/>
  <c r="AE57" i="20" s="1"/>
  <c r="AA25" i="20"/>
  <c r="AA57" i="20" s="1"/>
  <c r="W25" i="20"/>
  <c r="W57" i="20" s="1"/>
  <c r="S25" i="20"/>
  <c r="S57" i="20" s="1"/>
  <c r="AL25" i="20"/>
  <c r="AH25" i="20"/>
  <c r="AD25" i="20"/>
  <c r="Z25" i="20"/>
  <c r="V25" i="20"/>
  <c r="R25" i="20"/>
  <c r="R57" i="20" s="1"/>
  <c r="O25" i="20"/>
  <c r="O57" i="20" s="1"/>
  <c r="N25" i="20"/>
  <c r="N57" i="20" s="1"/>
  <c r="K25" i="20"/>
  <c r="K57" i="20" s="1"/>
  <c r="AL17" i="20"/>
  <c r="AH17" i="20"/>
  <c r="AD17" i="20"/>
  <c r="Z17" i="20"/>
  <c r="W17" i="20"/>
  <c r="V17" i="20"/>
  <c r="S17" i="20"/>
  <c r="R17" i="20"/>
  <c r="O17" i="20"/>
  <c r="N17" i="20"/>
  <c r="Z58" i="20" l="1"/>
  <c r="AP58" i="20"/>
  <c r="V58" i="20"/>
  <c r="E60" i="21"/>
  <c r="D60" i="21"/>
  <c r="AM58" i="20"/>
  <c r="AI58" i="20"/>
  <c r="AD58" i="20"/>
  <c r="AA58" i="20"/>
  <c r="R58" i="20"/>
  <c r="AH58" i="20"/>
  <c r="S58" i="20"/>
  <c r="AE58" i="20"/>
  <c r="N58" i="20"/>
  <c r="AL58" i="20"/>
  <c r="W58" i="20"/>
  <c r="AL23" i="7"/>
  <c r="AH23" i="7"/>
  <c r="AD23" i="7"/>
  <c r="Z23" i="7"/>
  <c r="V23" i="7"/>
  <c r="AL15" i="7"/>
  <c r="AH15" i="7"/>
  <c r="F39" i="20"/>
  <c r="F42" i="20"/>
  <c r="F38" i="20"/>
  <c r="E57" i="20" l="1"/>
  <c r="J34" i="20"/>
  <c r="E42" i="20"/>
  <c r="J42" i="20" s="1"/>
  <c r="E41" i="20"/>
  <c r="E39" i="20"/>
  <c r="J39" i="20" s="1"/>
  <c r="E38" i="20"/>
  <c r="J38" i="20" s="1"/>
  <c r="F36" i="20"/>
  <c r="E36" i="20"/>
  <c r="F37" i="20"/>
  <c r="E37" i="20"/>
  <c r="F21" i="20"/>
  <c r="E21" i="20"/>
  <c r="E40" i="20"/>
  <c r="E23" i="20"/>
  <c r="F51" i="20"/>
  <c r="E51" i="20"/>
  <c r="F49" i="20"/>
  <c r="E49" i="20"/>
  <c r="F47" i="20"/>
  <c r="E47" i="20"/>
  <c r="F45" i="20"/>
  <c r="E45" i="20"/>
  <c r="F23" i="20"/>
  <c r="J36" i="20" l="1"/>
  <c r="J23" i="20"/>
  <c r="J40" i="20"/>
  <c r="J21" i="20"/>
  <c r="J37" i="20"/>
  <c r="J41" i="20"/>
  <c r="J45" i="20"/>
  <c r="J47" i="20"/>
  <c r="J49" i="20"/>
  <c r="J51" i="20"/>
  <c r="AM36" i="7"/>
  <c r="AI36" i="7"/>
  <c r="AE36" i="7"/>
  <c r="AA36" i="7"/>
  <c r="W36" i="7"/>
  <c r="S36" i="7"/>
  <c r="R36" i="7"/>
  <c r="Z36" i="7"/>
  <c r="AD47" i="7"/>
  <c r="AH47" i="7"/>
  <c r="AL36" i="7"/>
  <c r="AL47" i="7" s="1"/>
  <c r="N36" i="7" l="1"/>
  <c r="K36" i="7"/>
  <c r="O36" i="7"/>
  <c r="R23" i="7"/>
  <c r="O23" i="7"/>
  <c r="N23" i="7"/>
  <c r="K23" i="7"/>
  <c r="F27" i="7"/>
  <c r="F28" i="7"/>
  <c r="F29" i="7"/>
  <c r="F30" i="7"/>
  <c r="F31" i="7"/>
  <c r="F32" i="7"/>
  <c r="F33" i="7"/>
  <c r="F34" i="7"/>
  <c r="F26" i="7"/>
  <c r="E26" i="7"/>
  <c r="E27" i="7"/>
  <c r="E28" i="7"/>
  <c r="E29" i="7"/>
  <c r="E30" i="7"/>
  <c r="E31" i="7"/>
  <c r="E32" i="7"/>
  <c r="E33" i="7"/>
  <c r="E34" i="7"/>
  <c r="E19" i="7"/>
  <c r="J19" i="7" s="1"/>
  <c r="E20" i="7"/>
  <c r="J20" i="7" s="1"/>
  <c r="E21" i="7"/>
  <c r="E18" i="7"/>
  <c r="J18" i="7" s="1"/>
  <c r="D22" i="20"/>
  <c r="E22" i="20" s="1"/>
  <c r="D20" i="20"/>
  <c r="D45" i="7"/>
  <c r="D37" i="7"/>
  <c r="D43" i="7" s="1"/>
  <c r="D25" i="7"/>
  <c r="D36" i="7" s="1"/>
  <c r="D17" i="7"/>
  <c r="D23" i="7" s="1"/>
  <c r="J30" i="7" l="1"/>
  <c r="J28" i="7"/>
  <c r="J32" i="7"/>
  <c r="E20" i="20"/>
  <c r="D25" i="20"/>
  <c r="E25" i="20" s="1"/>
  <c r="J33" i="7"/>
  <c r="J26" i="7"/>
  <c r="J34" i="7"/>
  <c r="J31" i="7"/>
  <c r="J29" i="7"/>
  <c r="J27" i="7"/>
  <c r="O58" i="20"/>
  <c r="K58" i="20"/>
  <c r="E36" i="7" l="1"/>
  <c r="E35" i="7"/>
  <c r="E25" i="7"/>
  <c r="E23" i="7"/>
  <c r="E22" i="7"/>
  <c r="E17" i="7"/>
  <c r="F16" i="20"/>
  <c r="J16" i="20" s="1"/>
  <c r="F15" i="20"/>
  <c r="J15" i="20" s="1"/>
  <c r="E11" i="20"/>
  <c r="D9" i="20" l="1"/>
  <c r="E9" i="20" s="1"/>
  <c r="E10" i="20"/>
  <c r="E17" i="20" s="1"/>
  <c r="W15" i="7"/>
  <c r="S15" i="7"/>
  <c r="O15" i="7"/>
  <c r="K15" i="7"/>
  <c r="R15" i="7"/>
  <c r="R47" i="7" s="1"/>
  <c r="V15" i="7"/>
  <c r="V47" i="7" s="1"/>
  <c r="Z15" i="7"/>
  <c r="Z47" i="7" s="1"/>
  <c r="N15" i="7"/>
  <c r="N47" i="7" s="1"/>
  <c r="F8" i="7"/>
  <c r="F9" i="7"/>
  <c r="F7" i="7"/>
  <c r="F10" i="7"/>
  <c r="F13" i="7"/>
  <c r="E6" i="7"/>
  <c r="E8" i="7"/>
  <c r="E9" i="7"/>
  <c r="E10" i="7"/>
  <c r="E13" i="7"/>
  <c r="E7" i="7"/>
  <c r="K17" i="20" l="1"/>
  <c r="J13" i="7"/>
  <c r="J10" i="7"/>
  <c r="J7" i="7"/>
  <c r="J9" i="7"/>
  <c r="J8" i="7"/>
  <c r="D15" i="7"/>
  <c r="D42" i="7" s="1"/>
  <c r="D47" i="7" s="1"/>
  <c r="E14" i="7"/>
  <c r="E15" i="7" s="1"/>
  <c r="D19" i="20"/>
  <c r="D58" i="20" s="1"/>
  <c r="E19" i="20" l="1"/>
  <c r="E58" i="20" s="1"/>
</calcChain>
</file>

<file path=xl/sharedStrings.xml><?xml version="1.0" encoding="utf-8"?>
<sst xmlns="http://schemas.openxmlformats.org/spreadsheetml/2006/main" count="873" uniqueCount="376">
  <si>
    <t>1</t>
  </si>
  <si>
    <t xml:space="preserve"> </t>
  </si>
  <si>
    <t>2</t>
  </si>
  <si>
    <t>8</t>
  </si>
  <si>
    <t>15</t>
  </si>
  <si>
    <t>22</t>
  </si>
  <si>
    <t>29</t>
  </si>
  <si>
    <t>6</t>
  </si>
  <si>
    <t>13</t>
  </si>
  <si>
    <t>20</t>
  </si>
  <si>
    <t>27</t>
  </si>
  <si>
    <t>3</t>
  </si>
  <si>
    <t>10</t>
  </si>
  <si>
    <t>17</t>
  </si>
  <si>
    <t>24</t>
  </si>
  <si>
    <t>5</t>
  </si>
  <si>
    <t>12</t>
  </si>
  <si>
    <t>19</t>
  </si>
  <si>
    <t>26</t>
  </si>
  <si>
    <t>9</t>
  </si>
  <si>
    <t>16</t>
  </si>
  <si>
    <t>23</t>
  </si>
  <si>
    <t>30</t>
  </si>
  <si>
    <t>11</t>
  </si>
  <si>
    <t>18</t>
  </si>
  <si>
    <t>25</t>
  </si>
  <si>
    <t>7</t>
  </si>
  <si>
    <t>14</t>
  </si>
  <si>
    <t>21</t>
  </si>
  <si>
    <t>28</t>
  </si>
  <si>
    <t>4</t>
  </si>
  <si>
    <t>31</t>
  </si>
  <si>
    <t xml:space="preserve"> =</t>
  </si>
  <si>
    <t>Х</t>
  </si>
  <si>
    <t>//</t>
  </si>
  <si>
    <t>ГЭ</t>
  </si>
  <si>
    <t>ГА</t>
  </si>
  <si>
    <t xml:space="preserve">// </t>
  </si>
  <si>
    <t>ОЛ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</si>
  <si>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</si>
  <si>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ВР</t>
  </si>
  <si>
    <t>ОБОЗНАЧЕНИЯ:</t>
  </si>
  <si>
    <t>Б1.</t>
  </si>
  <si>
    <t>Б1.1</t>
  </si>
  <si>
    <t>Б1.2</t>
  </si>
  <si>
    <t>Б1.3</t>
  </si>
  <si>
    <t>Б1.4</t>
  </si>
  <si>
    <t>Б1.5</t>
  </si>
  <si>
    <t>Б2.1</t>
  </si>
  <si>
    <t>Б3.В1</t>
  </si>
  <si>
    <t>1.</t>
  </si>
  <si>
    <t>2.</t>
  </si>
  <si>
    <t>3.</t>
  </si>
  <si>
    <t>Б1.6</t>
  </si>
  <si>
    <r>
      <t xml:space="preserve">Кыргыз тили (базалык/кесиптик)1,2 жана адабияты / </t>
    </r>
    <r>
      <rPr>
        <b/>
        <sz val="14"/>
        <rFont val="Times New Roman"/>
        <family val="1"/>
        <charset val="204"/>
      </rPr>
      <t xml:space="preserve">Кыргызский язык (базовый/профессиональный)1,2 и литература </t>
    </r>
    <r>
      <rPr>
        <sz val="14"/>
        <rFont val="Times New Roman"/>
        <family val="1"/>
        <charset val="204"/>
      </rPr>
      <t>/ Kyrgyz language (base/professional)1,2 and literature</t>
    </r>
  </si>
  <si>
    <r>
      <t xml:space="preserve">Орус тили (базалык/кесиптик)1,2 / </t>
    </r>
    <r>
      <rPr>
        <b/>
        <sz val="14"/>
        <rFont val="Times New Roman"/>
        <family val="1"/>
        <charset val="204"/>
      </rPr>
      <t>Русский язык (базовый/профессиональный) 1,2</t>
    </r>
    <r>
      <rPr>
        <sz val="14"/>
        <rFont val="Times New Roman"/>
        <family val="1"/>
        <charset val="204"/>
      </rPr>
      <t xml:space="preserve"> / Russian language (basic / professional)1,2</t>
    </r>
  </si>
  <si>
    <r>
      <t xml:space="preserve">Атамекендик тарых / </t>
    </r>
    <r>
      <rPr>
        <b/>
        <sz val="14"/>
        <rFont val="Times New Roman"/>
        <family val="1"/>
        <charset val="204"/>
      </rPr>
      <t xml:space="preserve">Отечественная история </t>
    </r>
    <r>
      <rPr>
        <sz val="14"/>
        <rFont val="Times New Roman"/>
        <family val="1"/>
        <charset val="204"/>
      </rPr>
      <t>/ National history</t>
    </r>
  </si>
  <si>
    <r>
      <t xml:space="preserve">Манас таануу / </t>
    </r>
    <r>
      <rPr>
        <b/>
        <sz val="14"/>
        <rFont val="Times New Roman"/>
        <family val="1"/>
        <charset val="204"/>
      </rPr>
      <t xml:space="preserve">Манасоведение </t>
    </r>
    <r>
      <rPr>
        <sz val="14"/>
        <rFont val="Times New Roman"/>
        <family val="1"/>
        <charset val="204"/>
      </rPr>
      <t>/ Manas Study</t>
    </r>
  </si>
  <si>
    <t>ЖОЖдун компоненти / Вузовский компонент / University component</t>
  </si>
  <si>
    <t xml:space="preserve">ПРОФИЛЬ / PROFILE: </t>
  </si>
  <si>
    <t>курс/course</t>
  </si>
  <si>
    <t xml:space="preserve">БЕЛГИЛЕР: </t>
  </si>
  <si>
    <t>/Examination session</t>
  </si>
  <si>
    <t xml:space="preserve">/Рrotection of FQW </t>
  </si>
  <si>
    <t>Кафедра/Department</t>
  </si>
  <si>
    <t>КЕСИПТИК ЦИКЛ / ПРОФЕССИОНАЛЬНЫЙ ЦИКЛ / PROFESSIONAL CYCLE</t>
  </si>
  <si>
    <t>ПРАКТИКАЛАР / ПРАКТИКИ / PRACTICES:</t>
  </si>
  <si>
    <t>/Credits in various academic disciplines:</t>
  </si>
  <si>
    <t>сем./ sem.</t>
  </si>
  <si>
    <t>Бүтүрүүчү квалификациялык ишти коргоо /Защита выпускной квалификационной работы/Protection of final qualifying work</t>
  </si>
  <si>
    <t>Зав. Кафедрой</t>
  </si>
  <si>
    <t xml:space="preserve">Председатель УМК </t>
  </si>
  <si>
    <t>Начальник УО</t>
  </si>
  <si>
    <r>
      <t>БКИ коргоо/</t>
    </r>
    <r>
      <rPr>
        <b/>
        <sz val="9"/>
        <rFont val="Times New Roman"/>
        <family val="1"/>
        <charset val="204"/>
      </rPr>
      <t>Защита ВКР</t>
    </r>
  </si>
  <si>
    <r>
      <t>Обзордук лекциялар, консультациялар/</t>
    </r>
    <r>
      <rPr>
        <b/>
        <sz val="9"/>
        <rFont val="Times New Roman"/>
        <family val="1"/>
        <charset val="204"/>
      </rPr>
      <t xml:space="preserve">Обзорные лекции, </t>
    </r>
  </si>
  <si>
    <r>
      <rPr>
        <b/>
        <sz val="9"/>
        <rFont val="Times New Roman"/>
        <family val="1"/>
        <charset val="204"/>
      </rPr>
      <t>консультации</t>
    </r>
    <r>
      <rPr>
        <sz val="9"/>
        <rFont val="Times New Roman"/>
        <family val="1"/>
        <charset val="204"/>
      </rPr>
      <t>/Overview lectures, consultations</t>
    </r>
  </si>
  <si>
    <r>
      <rPr>
        <b/>
        <sz val="9"/>
        <rFont val="Times New Roman"/>
        <family val="1"/>
        <charset val="204"/>
      </rPr>
      <t>комплексный экзамен</t>
    </r>
    <r>
      <rPr>
        <sz val="9"/>
        <rFont val="Times New Roman"/>
        <family val="1"/>
        <charset val="204"/>
      </rPr>
      <t>/Interdisciplinary complex examination</t>
    </r>
  </si>
  <si>
    <t>КЫРГЫЗ РЕСПУБЛИКАСЫНЫН БИЛИМ БЕРҮҮ ЖАНА ИЛИМ МИНИСТРЛИГИ / МИНИСТЕРСТВО  ОБРАЗОВАНИЯ  И НАУКИ КЫРГЫЗСКОЙ  РЕСПУБЛИКИ / MINISTRY OF EDUCATION AND SCIENCE OF THE KYRGYZ REPUBLIC</t>
  </si>
  <si>
    <t>И.РАЗЗАКОВ атындагы КЫРГЫЗ МАМЛЕКЕТТИК ТЕХНИКАЛЫК УНИВЕРСИТЕТИ / КЫРГЫЗСКИЙ   ГОСУДАРСТВЕННЫЙ  ТЕХНИЧЕСКИЙ  УНИВЕРСИТЕТ им. И.Раззакова / KYRGYZ STATE TECHNICAL UNIVERSITY named after I. Razzakov</t>
  </si>
  <si>
    <t>ЖУМУШЧУ ОКУУ ПЛАНЫ / РАБОЧИЙ  УЧЕБНЫЙ  ПЛАН / WORKING CURRICULUM</t>
  </si>
  <si>
    <t>Сентябрь/September</t>
  </si>
  <si>
    <t>Октябрь/October</t>
  </si>
  <si>
    <t>Ноябрь/November</t>
  </si>
  <si>
    <t>Декабрь/December</t>
  </si>
  <si>
    <t>Январь/January</t>
  </si>
  <si>
    <t>Февраль/February</t>
  </si>
  <si>
    <t>Март/March</t>
  </si>
  <si>
    <t>Май/May</t>
  </si>
  <si>
    <t>Апрель/April</t>
  </si>
  <si>
    <t>Июнь/June</t>
  </si>
  <si>
    <t>Июль/July</t>
  </si>
  <si>
    <t>Август/August</t>
  </si>
  <si>
    <t>АКАДЕМИЯЛЫК ДАРАЖА / АКАДЕМИЧЕСКАЯ СТЕПЕНЬ / ACADEMIC DEGREE:</t>
  </si>
  <si>
    <t>ОКУТУУНУН  ФОРМАСЫ/ ФОРМА ОБУЧЕНИЯ / FORM OF STUDY:</t>
  </si>
  <si>
    <r>
      <t>Сынактык сессия /</t>
    </r>
    <r>
      <rPr>
        <b/>
        <sz val="9"/>
        <rFont val="Times New Roman"/>
        <family val="1"/>
        <charset val="204"/>
      </rPr>
      <t>Экзаменационная сессия</t>
    </r>
  </si>
  <si>
    <r>
      <t>Каникулдар/</t>
    </r>
    <r>
      <rPr>
        <b/>
        <sz val="9"/>
        <rFont val="Times New Roman"/>
        <family val="1"/>
        <charset val="204"/>
      </rPr>
      <t>Каникулы</t>
    </r>
    <r>
      <rPr>
        <sz val="9"/>
        <rFont val="Times New Roman"/>
        <family val="1"/>
        <charset val="204"/>
      </rPr>
      <t>/Vacation</t>
    </r>
  </si>
  <si>
    <r>
      <t>БКИ аткаруу/</t>
    </r>
    <r>
      <rPr>
        <b/>
        <sz val="9"/>
        <rFont val="Times New Roman"/>
        <family val="1"/>
        <charset val="204"/>
      </rPr>
      <t xml:space="preserve">Выполнение ВКР </t>
    </r>
  </si>
  <si>
    <r>
      <t>Дисциплинар аралык комплекстүү сынак/</t>
    </r>
    <r>
      <rPr>
        <b/>
        <sz val="9"/>
        <rFont val="Times New Roman"/>
        <family val="1"/>
        <charset val="204"/>
      </rPr>
      <t xml:space="preserve">Междисциплинарный </t>
    </r>
  </si>
  <si>
    <r>
      <t>Даярдоо багыты боюнча мамлекеттик сынак/</t>
    </r>
    <r>
      <rPr>
        <b/>
        <sz val="9"/>
        <rFont val="Times New Roman"/>
        <family val="1"/>
        <charset val="204"/>
      </rPr>
      <t xml:space="preserve">Гос.экзамен по </t>
    </r>
  </si>
  <si>
    <t>Жыйынтыгы/Итого/Total</t>
  </si>
  <si>
    <t>бардыгы/всего/total</t>
  </si>
  <si>
    <t>сынактык сессия/экз. сессия/еxam. session</t>
  </si>
  <si>
    <t>практика/practice</t>
  </si>
  <si>
    <t>каникулдар/ каникулы/ vacation</t>
  </si>
  <si>
    <r>
      <t xml:space="preserve">Бакалавр даярдоо / </t>
    </r>
    <r>
      <rPr>
        <b/>
        <sz val="12"/>
        <rFont val="Times New Roman"/>
        <family val="1"/>
        <charset val="204"/>
      </rPr>
      <t xml:space="preserve">Подготовки бакалавра </t>
    </r>
    <r>
      <rPr>
        <b/>
        <sz val="11"/>
        <rFont val="Times New Roman"/>
        <family val="1"/>
        <charset val="204"/>
      </rPr>
      <t xml:space="preserve"> / Working bachelor's study curriculum</t>
    </r>
  </si>
  <si>
    <t>БАГЫТ / НАПРАВЛЕНИЕ / MAJOR:</t>
  </si>
  <si>
    <t>ОКУТУУНУН ЧЕНЕМДИК МӨӨНӨТҮ / НОРМАТИВНЫЙ СРОК ОБУЧЕНИЯ /STANDARD TERM OF STUDY:</t>
  </si>
  <si>
    <t>Окуу процессинин графиги / График учебного процесса / The schedule of the educational process</t>
  </si>
  <si>
    <t>DENOTATION:</t>
  </si>
  <si>
    <t xml:space="preserve">/Execution of FQW </t>
  </si>
  <si>
    <r>
      <rPr>
        <b/>
        <sz val="9"/>
        <rFont val="Times New Roman"/>
        <family val="1"/>
        <charset val="204"/>
      </rPr>
      <t>направлению подготовки</t>
    </r>
    <r>
      <rPr>
        <sz val="9"/>
        <rFont val="Times New Roman"/>
        <family val="1"/>
        <charset val="204"/>
      </rPr>
      <t>/State examination in the major of training</t>
    </r>
  </si>
  <si>
    <t>Убакыттын бюджет боюнча топтомо маалыматтары (жумаларда) /Сводные данные по бюджету времени (в неделях)/Summary of budget time (in weeks)</t>
  </si>
  <si>
    <t>мамлекеттик аттестация/ гос.аттестация/ state certification</t>
  </si>
  <si>
    <t xml:space="preserve">БКИ аткаруу /выполнение ВКР/ execution of FQW </t>
  </si>
  <si>
    <t>Жалпы эмгек көлөмү/Общая трудоемкость/ Total labor intensity</t>
  </si>
  <si>
    <t>Сааттардагы иштин көлөмү/Объем работы в часах/Amount of work in hours</t>
  </si>
  <si>
    <t>алардын ичинен:/из них:/ from them:</t>
  </si>
  <si>
    <t>Лекциялар/Лекции/ lectures</t>
  </si>
  <si>
    <t>Өз алдынча иштөө/ Самостоятельная работа/ Independent work</t>
  </si>
  <si>
    <t>Практикалык/Практические/ Practical</t>
  </si>
  <si>
    <t>Насыя/Кредит/Credit</t>
  </si>
  <si>
    <t>Окутуунун 1-жылы/ 1-й год обучения/ 1st year of study</t>
  </si>
  <si>
    <t>Окутуунун 2-жылы/  2-й год обучения/  2nd year of study</t>
  </si>
  <si>
    <t>Окутуунун 3-жылы/ 3-й год обучения/ 3rd year of study</t>
  </si>
  <si>
    <t>Окутуунун 4-жылы/ 4-й год обучения/ 4th year of study</t>
  </si>
  <si>
    <t>Лабораториялык/Лабораторные/ laboratory</t>
  </si>
  <si>
    <t>Бардыгы / Всего/ Total</t>
  </si>
  <si>
    <t xml:space="preserve">  Дисциплинанын коду/   Код дисциплины/   Discipline code</t>
  </si>
  <si>
    <t>Насыялар/ Кредиты/ Credits ECTS</t>
  </si>
  <si>
    <t xml:space="preserve"> Сааттар/ Часы/ Hours</t>
  </si>
  <si>
    <t xml:space="preserve">Белгилер:/Обозначения:/Denotation: </t>
  </si>
  <si>
    <t>лк/ лк/ leс</t>
  </si>
  <si>
    <t>лб/лб/ lab</t>
  </si>
  <si>
    <t>пр/ пр/ prac</t>
  </si>
  <si>
    <t>1 сем/sem (КС/ОС/AS) -16 жум./нед./weeks</t>
  </si>
  <si>
    <t>3 сем/sem (КС/ОС/AS) -16 жум./нед./weeks</t>
  </si>
  <si>
    <t>5 сем/sem (КС/ОС/AS) -16 жум./нед./weeks</t>
  </si>
  <si>
    <t>7 сем/sem (КС/ОС/AS) -16 жум./нед./weeks</t>
  </si>
  <si>
    <t>2 сем/sem (ЖС/ВС/SS) -16 жум./нед./weeks</t>
  </si>
  <si>
    <t>4 сем/sem (ЖС/ВС/SS) -16 жум./нед./weeks</t>
  </si>
  <si>
    <t>6 сем/sem (ЖС/ВС/SS) -16 жум./нед./weeks</t>
  </si>
  <si>
    <t>8 сем/sem (ЖС/ВС/SS) -16 жум./нед./weeks</t>
  </si>
  <si>
    <t>Семестрлер боюнча отчет/ Отчет по семестрам/ Semester's report</t>
  </si>
  <si>
    <t>сынак/экзамен/exam</t>
  </si>
  <si>
    <t>зачет/credits-zachet</t>
  </si>
  <si>
    <r>
      <rPr>
        <b/>
        <sz val="12"/>
        <rFont val="Times New Roman"/>
        <family val="1"/>
        <charset val="204"/>
      </rPr>
      <t xml:space="preserve">лк/ лк/ leс </t>
    </r>
    <r>
      <rPr>
        <sz val="12"/>
        <rFont val="Times New Roman"/>
        <family val="1"/>
        <charset val="204"/>
      </rPr>
      <t>- лекциялар/лекции/ lectures</t>
    </r>
  </si>
  <si>
    <r>
      <rPr>
        <b/>
        <sz val="12"/>
        <rFont val="Times New Roman"/>
        <family val="1"/>
        <charset val="204"/>
      </rPr>
      <t xml:space="preserve">лб/лб/ lab </t>
    </r>
    <r>
      <rPr>
        <sz val="12"/>
        <rFont val="Times New Roman"/>
        <family val="1"/>
        <charset val="204"/>
      </rPr>
      <t>-лабораториялык/лабораторные/ laboratory</t>
    </r>
  </si>
  <si>
    <r>
      <rPr>
        <b/>
        <sz val="12"/>
        <rFont val="Times New Roman"/>
        <family val="1"/>
        <charset val="204"/>
      </rPr>
      <t>пр/ пр/ prac</t>
    </r>
    <r>
      <rPr>
        <sz val="12"/>
        <rFont val="Times New Roman"/>
        <family val="1"/>
        <charset val="204"/>
      </rPr>
      <t xml:space="preserve"> - Практикалык/ Практические/ Practical</t>
    </r>
  </si>
  <si>
    <r>
      <rPr>
        <b/>
        <sz val="12"/>
        <rFont val="Times New Roman"/>
        <family val="1"/>
        <charset val="204"/>
      </rPr>
      <t>КС/ОС/AS</t>
    </r>
    <r>
      <rPr>
        <sz val="12"/>
        <rFont val="Times New Roman"/>
        <family val="1"/>
        <charset val="204"/>
      </rPr>
      <t xml:space="preserve"> - Күзгү семестр/Осенний семестр/Autumn semester</t>
    </r>
  </si>
  <si>
    <r>
      <rPr>
        <b/>
        <sz val="12"/>
        <rFont val="Times New Roman"/>
        <family val="1"/>
        <charset val="204"/>
      </rPr>
      <t>ЖС/ВС/SS</t>
    </r>
    <r>
      <rPr>
        <sz val="12"/>
        <rFont val="Times New Roman"/>
        <family val="1"/>
        <charset val="204"/>
      </rPr>
      <t xml:space="preserve"> - Жазгы семестр/Весенний семестр/Spring semester</t>
    </r>
  </si>
  <si>
    <r>
      <t>КИ,КД/КР, КП/CW, CP</t>
    </r>
    <r>
      <rPr>
        <sz val="12"/>
        <rFont val="Times New Roman"/>
        <family val="1"/>
        <charset val="204"/>
      </rPr>
      <t xml:space="preserve"> - Курстук иш, Курстук долбоор/ Курсовая работа, Курсовой проект/ Course work, Course project</t>
    </r>
  </si>
  <si>
    <t xml:space="preserve">КИ,КД/КР, КП/CW, CP </t>
  </si>
  <si>
    <t>Мамлекет.сынак/Гос.экзамен/ State exam</t>
  </si>
  <si>
    <t>ГУМАНИТАРДЫК, СОЦИАЛДЫК ЖАНА ЭКОНОМИКАЛЫК ЦИКЛ / ГУМАНИТАРНЫЙ, СОЦИАЛЬНЫЙ И ЭКОНОМИЧЕСКИЙ ЦИКЛ / HUMANITARIAN, SOCIAL AND ECONOMIC CYCLE</t>
  </si>
  <si>
    <t>БАЗАЛЫК БӨЛҮК / БАЗОВАЯ ЧАСТЬ / BASIC PART</t>
  </si>
  <si>
    <t xml:space="preserve">ВАРИАТИВДҮҮ БӨЛҮК / ВАРИАТИВНАЯ ЧАСТЬ / VARIABLE PART: </t>
  </si>
  <si>
    <t>МАТЕМАТИКАЛЫК ЖАНА ТАБИГЫЙ-ИЛИМИЙ ЦИКЛ / МАТЕМАТИЧЕСКИЙ И ЕСТЕСТВЕННО-НАУЧНЫЙ ЦИКЛ/MATHEMATICAL AND NATURAL SCIENCE CYCLE</t>
  </si>
  <si>
    <t>Квалификация алдындагы практика/Предквалификационная практика/Prequalification practice</t>
  </si>
  <si>
    <r>
      <t>Квалификация алдындагы практика/</t>
    </r>
    <r>
      <rPr>
        <b/>
        <sz val="14"/>
        <rFont val="Times New Roman"/>
        <family val="1"/>
        <charset val="204"/>
      </rPr>
      <t>Предквалификационная практика</t>
    </r>
    <r>
      <rPr>
        <sz val="14"/>
        <rFont val="Times New Roman"/>
        <family val="1"/>
        <charset val="204"/>
      </rPr>
      <t>/Prequalification practice</t>
    </r>
  </si>
  <si>
    <t>Бүтүрүүчү квалификациялык ишти даярдоо жана коргоо</t>
  </si>
  <si>
    <t>/Подготовка и защита выпускной квалификационной работы/Preparation and defence of final qualifying work</t>
  </si>
  <si>
    <t>Окуу дисциплиналары боюнча насыялар/Кредитов по учебным дисциплинам</t>
  </si>
  <si>
    <t>Практика боюнча насыялар/Кредитов по практике/Credits on practice:</t>
  </si>
  <si>
    <t xml:space="preserve">Жыйынтыктоочу мамлекеттик аттестация боюнча насыялар/Кредитов по итоговой </t>
  </si>
  <si>
    <t>государственной аттестации/Credits on the final state certification:</t>
  </si>
  <si>
    <t>БАРДЫК окуу мезгилиндеги бардык насыялар/</t>
  </si>
  <si>
    <t>ВСЕГО кредитов за весь период обучения/Total credits for the entire period of study:</t>
  </si>
  <si>
    <t>ФАКУЛЬТАТИВДЕР/ФАКУЛЬТАТИВЫ/ELECTIVES:</t>
  </si>
  <si>
    <t xml:space="preserve">   ДИСЦИПЛИНАЛАРДЫН АТАЛЫШЫ /                                                                                           НАИМЕНОВАНИЕ ДИСЦИПЛИНЫ/                                                                                                                                        NAME OF THE DISCIPLINE</t>
  </si>
  <si>
    <t>ПРАКТИКАНЫН АТАЛЫШЫ / НАИМЕНОВАНИЕ ПРАКТИКИ/ NAME OF THE PRACTICE</t>
  </si>
  <si>
    <t>нас/ кред/cred</t>
  </si>
  <si>
    <t>жум.көлөмү/ объем в нед/volume in weeks</t>
  </si>
  <si>
    <t>нас/ кред/ cred</t>
  </si>
  <si>
    <t>ЖЫЙЫНТЫКТООЧУ МАМЛЕКЕТТИК АТТЕСТАЦИЯ / ИТОГОВАЯ ГОСУДАРСТВЕННАЯ АТТЕСТАЦИЯ / FINAL STATE CERTIFICATION</t>
  </si>
  <si>
    <t>КР тарыхы, Кыргыз тили жана адабияты, КР географиясы дисциплиналары боюнча жыйынтыктоочу аттестация/Междисциплинарная итоговая аттестация по дисциплинам: История КР, География КР, Кырг. язык и литература/Interdisciplinary final certification in the following disciplines: History of the KR, Geography of the KR, Kyrgyz language and literature</t>
  </si>
  <si>
    <t>Даярдоо багыты боюнча мамлекеттик сынак/Государственный экзамен по направлению подготовки/State examination in the major of training</t>
  </si>
  <si>
    <r>
      <t>ЖКБ МБС/ГОС ВПО/ SES HPE</t>
    </r>
    <r>
      <rPr>
        <sz val="12"/>
        <rFont val="Times New Roman"/>
        <family val="1"/>
        <charset val="204"/>
      </rPr>
      <t xml:space="preserve"> - Жогорку кесиптик билим берүүсүнүн мамлекеттик билим берүү стандарты / Государственный образовательный стандарт высшего профессионального образования/ State educational standard  of higher professional education</t>
    </r>
  </si>
  <si>
    <t>ВАРИАТИВДҮҮ БӨЛҮК / ВАРИАТИВНАЯ ЧАСТЬ / VARIABLE PART:</t>
  </si>
  <si>
    <t>Тандоосу боюнча курстар / Курсы по выбору / Elective courses</t>
  </si>
  <si>
    <t xml:space="preserve">Жыйынтыгы /Итого /Total </t>
  </si>
  <si>
    <t>Бакалавр / Bachelor</t>
  </si>
  <si>
    <t>Жалпы эмгек көлөмү/ Общая трудоемкость/ Total labor intensity</t>
  </si>
  <si>
    <t>760300 Техносфералык коопсуздук</t>
  </si>
  <si>
    <t>Техносферная безопасность</t>
  </si>
  <si>
    <t>Б3.В2</t>
  </si>
  <si>
    <t>Б3.В3</t>
  </si>
  <si>
    <t>Б3.В4</t>
  </si>
  <si>
    <t>Б3.В5</t>
  </si>
  <si>
    <t>Б3.В6</t>
  </si>
  <si>
    <t>Б3.В7</t>
  </si>
  <si>
    <t>Б3.В8</t>
  </si>
  <si>
    <t>Technosphere safety</t>
  </si>
  <si>
    <t>Технологиялык процесстердеги жана өндүрүштөрдөгү коопсуздук/Безопасность технологических процессов и производств /Safety of technological processes and production</t>
  </si>
  <si>
    <t>Техногендик коопсуздуктун укуктук негизи/Правовые основы техногенной безопасности/Legal basis of technological security</t>
  </si>
  <si>
    <t>Коопсуздук чөйрөдө көзөмөлдөө жана контролдоо/Надзор и контроль в сфере безопасности/Security Supervision and Control</t>
  </si>
  <si>
    <t>Электр унаалары/Электрические машины/Electrical enginery</t>
  </si>
  <si>
    <t>Уулуу заттарды таануунун негиздери/Основы токсикологии/Bases of toxicology</t>
  </si>
  <si>
    <t>Өзгөчө кырдаал жана Өзгөчө кырдаалдада коргонуу/Чрезвычайная ситуация и защита в чрезвычайных ситуациях/Emergency situation and protection in emergency situations</t>
  </si>
  <si>
    <t>Адамдын физиологиясы/Физиология человека/Human physiology</t>
  </si>
  <si>
    <t>Техникалык системалардын бекемдиги жана техногендик тобокелчилиги/Надежность технических систем и техногенный риск/Reliability of technical systems and technological risk</t>
  </si>
  <si>
    <t>ТИК тин медицина-биологиялык негиздери/Медико-биологические основы БЖД/Medical and biological bases of LS</t>
  </si>
  <si>
    <t>Радиациялык коопсуздук/Радиационная безопасность/Radiation safety</t>
  </si>
  <si>
    <t>Өнөр жайлык экология/Промышленная экология/Industrial ecology</t>
  </si>
  <si>
    <t>Тиричилик ишмердүүлүгүнүн коопсуздугу/Безопасность жизнедеятельности/Life safety</t>
  </si>
  <si>
    <t>Техносфералык коопсуздукту башкаруу/Управление техносферной безопасностью/Technosphere Safety Management</t>
  </si>
  <si>
    <t>Жаратылыш жана техногендик объектилеринин туруктуулугу/Устойчивость природных и техногенных объектов/The stability of natural and man-made objects</t>
  </si>
  <si>
    <t>Унаалардын жана механизмдер титирөөсү/Вибрация машин и механизмов/Vibration of machines and mechanisms</t>
  </si>
  <si>
    <t>Өнөр жай өндүрүшүн долбоорлоонун негизи/Основы проектирования промышленных производств/ Basics of industrial production design</t>
  </si>
  <si>
    <t>Унааларды конструкциялоонун негизи/Основы конструирования машин/Machine Design Basics</t>
  </si>
  <si>
    <t>Эмгек коопсуздугун башкаруу/Управление безопасностью труда/Labor Safety Management</t>
  </si>
  <si>
    <t>Жумуш орундарын паспортташтыруу жана аттестациялоо/Паспортизация и аттестация рабочих мест/Passport system and certification of workplaces</t>
  </si>
  <si>
    <t>Өнөр жайлык ишканаларды электр менен жабдуу/Электроснабжение промышленных предприятий/Power supply of industrial enterprises</t>
  </si>
  <si>
    <t>Өнөр жайлык объектилердеги жумуштардын коопсуздугу/ Безопасность работ в промышленных объектах/Safety of work in industrial facilities</t>
  </si>
  <si>
    <t>Техносфералык коопсуздукка киришүү/Введение в техносферную безопасность/Introduction to Technosphere Safety</t>
  </si>
  <si>
    <t>Информатика/Computer science</t>
  </si>
  <si>
    <t>Инженердик жана компьютердик графика/Инженерная и компьютерная графика/Engineering and Computer Graphics</t>
  </si>
  <si>
    <t>Жылуулук физикасы/Теплофизика/Thermophysics</t>
  </si>
  <si>
    <t>Электротехника,электроника жана электр келтирги/Электротехника,электроника и электропривод/Electrical engineering, electronics and electric drive</t>
  </si>
  <si>
    <t>Кыргызстандын географиясы/География Кыргызстана/Geography of Kyrgyzstan</t>
  </si>
  <si>
    <t>Өнөр жайлык өндүрүш жабдуулары/Оборудование промышленных производств/Industrial production equipment</t>
  </si>
  <si>
    <t>Гидрогазодинамика/Fluid dynamics</t>
  </si>
  <si>
    <t>Басым астында иштөөчү идиштердин коопсуз эксплуатациясы/Безопасная эксплуатация сосудов работающих под давлением/Safe operation of pressure vessels</t>
  </si>
  <si>
    <t>Материал таануу/Материаловедение / Materials Science</t>
  </si>
  <si>
    <t>Өндүрүштүк жараяндарды автоматташтыруу/Автоматизация производственных процессов/Automation of production processes</t>
  </si>
  <si>
    <t>Куткаруу иши/Спасательное дело/Rescue case</t>
  </si>
  <si>
    <t>Айлана-чөйрөдө жана өнөр жайлык системаларда социалдык аспектилер/Социальные аспекты в промышленных системах и в окружающей среде/Social aspects in industrial systems and the environment</t>
  </si>
  <si>
    <t>Өндүрүштүк санитария жана желдетүү системаларын долбоорлоо (К.П.)/Производственная санитария и проектирование вентиляционных систем (К.П.)/Industrial sanitation and design of ventilation systems (C.P)</t>
  </si>
  <si>
    <t>Түзмөк жана электр орнотмолорун коопсуз иштетүү(К.П.)/Устройства и безопасная эксплуатация электроустановок (К.П.)/Devices and safe operation of electrical installations (C.P)</t>
  </si>
  <si>
    <t>(1-тиркеме/Прил. 1/Annex 1 - ЭФ/ЭФ/ЕF)</t>
  </si>
  <si>
    <t>1-тиркеме/Прил. 1/Annex 1 - ЭФ/ЭФ/ЕF</t>
  </si>
  <si>
    <t>Технологиялык жараяндардын жана өндүрүштүн коопсуздугу/Безопасность технологических процессов и производств /Safety of technological processes and production</t>
  </si>
  <si>
    <t>Өзгөчө кырдаалдарда коргоо/Защита в чрезвычайных ситуациях /Protection in emergency situations         (2-тиркеме/Прил. 2/Annex 2 - ЭФ/ЭФ/ЕF)</t>
  </si>
  <si>
    <t>КТ/КЯ/KL</t>
  </si>
  <si>
    <t xml:space="preserve">   ДИСЦИПЛИНАЛАРДЫН АТАЛЫШЫ / НАИМЕНОВАНИЕ ДИСЦИПЛИНЫ/  NAME OF THE DISCIPLINE</t>
  </si>
  <si>
    <t>Математика1,2/Mathematics 1,2</t>
  </si>
  <si>
    <t>Физика 1,2/Phisics 1,2</t>
  </si>
  <si>
    <t>РЯ/RL</t>
  </si>
  <si>
    <t>Айлана-чөйрөнү контролдоо аспаптары ,ыкмалары жана экологиялык божомолдоо/Методы и приборы  контроля  окружающей  среды и экологический  мониторинг/Methods and instruments for environmental monitoring and environmental monitoring</t>
  </si>
  <si>
    <t>Түзмөк жана оордук көтөргөн механизмдерди коопсуз иштетүү(К.И.)/Устройство и безопасная эксплуатация грузоподъемных механизмов (К.Р.)/Device and safe operation of lifting mechanisms (C.W)</t>
  </si>
  <si>
    <t>Өрт коопсуздугу (К.П)/Пожарная безопасность (К.П.)/Fire safety (C.Р.)</t>
  </si>
  <si>
    <t>Өзгөчө кырдаалдарда коргоо/Защита в чрезвычайных ситуациях /Protection in emergency situations</t>
  </si>
  <si>
    <t>Физикалык география/Физическая География/Physiological geography</t>
  </si>
  <si>
    <t>Күйүүнүн  жана жарылуунун теориясы/Теория горения и взрыва/Theory of Combustion and Explosion</t>
  </si>
  <si>
    <t>Өрт-жарылуудан коргонуу/Пожаро-взрывозащита/Fire and explosion protection</t>
  </si>
  <si>
    <t>Радиациялык жана химиялык коргонуу/Радиационная и химическая защита/Radiation and chemical protection</t>
  </si>
  <si>
    <t>Коркунучтуу жаратылыш жараяндары/Опасные природные процессы/Hazardous natural processes</t>
  </si>
  <si>
    <t>Кыйроонун медицинасы/Медицина катастроф/Emergency Medicine</t>
  </si>
  <si>
    <t>Авариялык-куткаруу иштерин уюштуруу жана жургузуу(КД)/Организация и иведение АСНДР(К.П.)/Organization and maintenance of rescue operations (C.P)</t>
  </si>
  <si>
    <t>Жарандык коргонуунун кучунун тактикасы/Тактика сил ГЗ/Tactics of civil defense forces</t>
  </si>
  <si>
    <t>Өзгөчө кырдаалда бейлөө жана эскертуу (КД)/Мониторинг и предупреждение ЧС(КП)/ Monitoring and Prevention of Emergency situation(CP)</t>
  </si>
  <si>
    <t>ӨК да геомаалыматтык технологиялар(К.Д.)/ГИС технологии в ЧС(К.П.)/Geographic information systems technology in emergency situation(С.Р.)</t>
  </si>
  <si>
    <t>ӨК да социалдык-экономикалык кесепеттерди божомолдоо жана баалоо/Прогнозирование и оценка социально-экономических последствий в ЧС/Forecasting and assessment of social and economic consequences in an emergency</t>
  </si>
  <si>
    <t>Жалпы биология/Общая биология/General Biology</t>
  </si>
  <si>
    <t>Ноксология/Noxology</t>
  </si>
  <si>
    <t>ӨК да психологиялык туруктуулук/Психологическая устойчивость в ЧС/Psychological stability in emergencies</t>
  </si>
  <si>
    <t>Жарандык коргонуунун укутук негиздери/Правовые основы ГЗ/Legal basis of civil protection</t>
  </si>
  <si>
    <t>Кабардандыруу жана байланыш системасы/Системы связи и оповещения/Communication and alert systems</t>
  </si>
  <si>
    <t>Куткаруу техникасы жана базалык унаалар/Спасательная техника и базовые машины/Rescue equipment and basic machines</t>
  </si>
  <si>
    <t>Материалдык-техникалык камсыздандыруу/Материально-техническое обеспечение/Logistics</t>
  </si>
  <si>
    <t>Куткаруу иштеринин коопсуздугу/Безопасность спасательных работ/Rescue Safety</t>
  </si>
  <si>
    <t>2-тиркеме/Прил. 2 /Annex 2 - ЭФ/ЭФ/ЕF</t>
  </si>
  <si>
    <t>ЧТ/ИЯ/FL</t>
  </si>
  <si>
    <t>ФжКИ/ФиСН/PaSS</t>
  </si>
  <si>
    <t>МӨИ/МПИ/MIE</t>
  </si>
  <si>
    <t>КМИ/ПМИ/AMCS</t>
  </si>
  <si>
    <t>Ф/Ph</t>
  </si>
  <si>
    <t>ХиХТ/ChaChT</t>
  </si>
  <si>
    <t>ТК/ТБ/ТS</t>
  </si>
  <si>
    <t>ИжСГ/ИиКГ/EaCG</t>
  </si>
  <si>
    <t>ЭКБ/ВИЭ/RES</t>
  </si>
  <si>
    <t>ЖЭ/ТЭ/PS</t>
  </si>
  <si>
    <t>ЭТН/ТОЭ/TFofEPI</t>
  </si>
  <si>
    <t>БжР/АиР/АаR</t>
  </si>
  <si>
    <t>МжӨИ/МПИ/MaIE</t>
  </si>
  <si>
    <t>ЭМ/EM</t>
  </si>
  <si>
    <t>ЭК/ЭС/PS</t>
  </si>
  <si>
    <t>АБ/АУ/СА</t>
  </si>
  <si>
    <t>МКТ/ТМ/ET</t>
  </si>
  <si>
    <t>5 жыл / 5 года / 5 years</t>
  </si>
  <si>
    <t>Окутуунун 5-жылы/ 5-й год обучения/ 5th year of study</t>
  </si>
  <si>
    <t>9 сем/sem (КС/ОС/AS)</t>
  </si>
  <si>
    <t>10 сем/sem (ЖС/ВС/SS)</t>
  </si>
  <si>
    <t>өз алдынча окутуу /самост.обучение/ independent education</t>
  </si>
  <si>
    <r>
      <t>Өз алдынча окутуу /</t>
    </r>
    <r>
      <rPr>
        <b/>
        <sz val="9"/>
        <rFont val="Times New Roman"/>
        <family val="1"/>
        <charset val="204"/>
      </rPr>
      <t>Самостоят. обуч.</t>
    </r>
  </si>
  <si>
    <t>Квалификация алдындагы  практика/</t>
  </si>
  <si>
    <t>/ Independent education</t>
  </si>
  <si>
    <r>
      <rPr>
        <b/>
        <sz val="9"/>
        <rFont val="Times New Roman"/>
        <family val="1"/>
        <charset val="204"/>
      </rPr>
      <t>Предквалификационная практика</t>
    </r>
    <r>
      <rPr>
        <sz val="9"/>
        <rFont val="Times New Roman"/>
        <family val="1"/>
        <charset val="204"/>
      </rPr>
      <t>/Prequalification practice</t>
    </r>
  </si>
  <si>
    <t xml:space="preserve">Сырттан (АББТ колдонуу менен)  / Заочная (с применением ДОТ) / </t>
  </si>
  <si>
    <t>Distance education (using DLN)</t>
  </si>
  <si>
    <t>10 сем/sem (ЖС/ВС/SS) жум./нед./weeks</t>
  </si>
  <si>
    <t>9 сем/sem (КС/ОС/AS) жум./нед./weeks</t>
  </si>
  <si>
    <t>Б3.В9</t>
  </si>
  <si>
    <t>Б3.В10</t>
  </si>
  <si>
    <t>Өндүрүштүк тобокелдиги/Производственный риск/Рroduction risk</t>
  </si>
  <si>
    <t>Топография жана картография/Топография и картография/Topography and Cartography</t>
  </si>
  <si>
    <t>Геоэкология/Геоэкология /Geoecology</t>
  </si>
  <si>
    <t>Колдонмо механика/Техническая механика/Applied mechanics</t>
  </si>
  <si>
    <t>Б1.1.В1</t>
  </si>
  <si>
    <t>ӨЭ/ЭП/РЕ</t>
  </si>
  <si>
    <t>Б1.1.В2</t>
  </si>
  <si>
    <t>Б1.1.В3</t>
  </si>
  <si>
    <t>Лог/Log</t>
  </si>
  <si>
    <t>Б1.1.В4</t>
  </si>
  <si>
    <t>Долбоорду башкаруу/Управление проектами/Project management</t>
  </si>
  <si>
    <t>Адистик англис тили/Английский по специальности/Specialty English</t>
  </si>
  <si>
    <t>Безопасность при производстве, передаче и распределении электроэнергии/Safety in the production,transmission and dictribution of electricity</t>
  </si>
  <si>
    <t>Б3.В11</t>
  </si>
  <si>
    <t>Б3.В12</t>
  </si>
  <si>
    <t>Ишкердиктин негиздери/Основы предпринимательства/Fundamentals of Entrepreneurship</t>
  </si>
  <si>
    <t>Философия/Philosophy</t>
  </si>
  <si>
    <t>Б1.2.П1</t>
  </si>
  <si>
    <t>Б1.2.В1</t>
  </si>
  <si>
    <t>Б1.2.В2</t>
  </si>
  <si>
    <t>Б1.2.</t>
  </si>
  <si>
    <t>Б1.1.</t>
  </si>
  <si>
    <t>Б1.3.</t>
  </si>
  <si>
    <t>Б1.3.П1</t>
  </si>
  <si>
    <t>Б1.3.П2</t>
  </si>
  <si>
    <t>Б1.3.П3</t>
  </si>
  <si>
    <t>Б1.3.П4</t>
  </si>
  <si>
    <t>Б1.3.П5</t>
  </si>
  <si>
    <t>Б1.3.П6</t>
  </si>
  <si>
    <t>Б1.3.П7</t>
  </si>
  <si>
    <t>Б1.3.П8</t>
  </si>
  <si>
    <t>Б1.3.П9</t>
  </si>
  <si>
    <t>Б1.3.П10</t>
  </si>
  <si>
    <t>Б1.3.П11</t>
  </si>
  <si>
    <t>Б1.3.П12</t>
  </si>
  <si>
    <t>Б1.3.П13</t>
  </si>
  <si>
    <t>Б1.3.П14</t>
  </si>
  <si>
    <t>Б1.3.П15</t>
  </si>
  <si>
    <t>Б1.1.П1</t>
  </si>
  <si>
    <t>Б1.2.1</t>
  </si>
  <si>
    <t>Б1.2.2</t>
  </si>
  <si>
    <t>Б1.2.3</t>
  </si>
  <si>
    <t>Б1.2.4</t>
  </si>
  <si>
    <t>Б1.3.1</t>
  </si>
  <si>
    <t>Б1.3.2</t>
  </si>
  <si>
    <t>Б1.3.3</t>
  </si>
  <si>
    <t>Б1.3.4</t>
  </si>
  <si>
    <t>Б1.3.5</t>
  </si>
  <si>
    <t>Б1.3.6</t>
  </si>
  <si>
    <t>Б1.3.7</t>
  </si>
  <si>
    <t>Б1.3.8</t>
  </si>
  <si>
    <t>Б1.3.9</t>
  </si>
  <si>
    <t>Б2</t>
  </si>
  <si>
    <t>Б3</t>
  </si>
  <si>
    <t>Цикл Б1.3 боюнча жыйынтыгы /Итого по циклу Б1.3/Total cycle Б1.3</t>
  </si>
  <si>
    <t>Цикл Б1.2 боюнча жыйынтыгы /Итого по циклу Б1.2/Total cycle Б1.2</t>
  </si>
  <si>
    <t>Цикл Б1.1 боюнча жыйынтыгы /Итого по циклу Б1.1/Total cycle Б1.1</t>
  </si>
  <si>
    <t>Б1.3.В1</t>
  </si>
  <si>
    <t>Б1.3.В2</t>
  </si>
  <si>
    <t>Б1.3.В3</t>
  </si>
  <si>
    <t>Б1.3.В4</t>
  </si>
  <si>
    <t>Б1.3.В5</t>
  </si>
  <si>
    <t>Б1.3.В6</t>
  </si>
  <si>
    <t>Б1.3.В7</t>
  </si>
  <si>
    <t>Б1.3.В8</t>
  </si>
  <si>
    <t>Б1.3.В9</t>
  </si>
  <si>
    <t>Б1.3.В10</t>
  </si>
  <si>
    <t>Б1.3.В11</t>
  </si>
  <si>
    <t>Б1.3.В12</t>
  </si>
  <si>
    <t>Логистиканын негиздери/Основы логистики/Logistics Ваsics</t>
  </si>
  <si>
    <t>Коммуникация психологиясы/Психология коммуникаций/Communication psychology</t>
  </si>
  <si>
    <t>ИП/EP</t>
  </si>
  <si>
    <t>Жумушчу окуу планы КР ЖКБ МБСнын негизинде КР ББ ж-а ИМдин 20___-ж.______ №___________буйругу менен бекитилген "Техносфералык коопсуздук" багыты боюнча түзүлдү / Рабочий учебный план составлен на основе ГОС ВПО КР по направлению "Техносферная безопасность", утвержденному приказом МОиН КР №___________ от _____________20___г. / The curriculum drawn up on the basis of SES HPE of KR on the major "Technosphere safety", approved by order of ME&amp;S KR №__________ from _______20___ y.</t>
  </si>
  <si>
    <t>ОУКтун төрайымы _____________________Гунина М.Г.</t>
  </si>
  <si>
    <t>The chairman of the ECM____________Gunina M.G.</t>
  </si>
  <si>
    <r>
      <t xml:space="preserve">Чет тили / </t>
    </r>
    <r>
      <rPr>
        <b/>
        <sz val="14"/>
        <rFont val="Times New Roman"/>
        <family val="1"/>
        <charset val="204"/>
      </rPr>
      <t xml:space="preserve">Иностранный язык </t>
    </r>
    <r>
      <rPr>
        <sz val="14"/>
        <rFont val="Times New Roman"/>
        <family val="1"/>
        <charset val="204"/>
      </rPr>
      <t>/ Foreign language</t>
    </r>
  </si>
  <si>
    <t xml:space="preserve">Химия /Chemistry </t>
  </si>
  <si>
    <t>ТБдот-1-21</t>
  </si>
  <si>
    <t>Жумушчу окуу планы кафедранын 2021-ж. "25.02" жыйынында каралды, протокол № 7а / Рабочий учебный  план  рассмотрен  на  заседании  кафедры, протокол №_7а___от "_25.02_" 2021г. / The curriculum considered at a meeting of the Department, protocol №_7а_ from "_25.02_" 2021y.</t>
  </si>
  <si>
    <t>The head of Department____________Kozubai I.</t>
  </si>
  <si>
    <t>Head of ED ____________Dyikanaliev K.M.</t>
  </si>
  <si>
    <t>Кафедра башчысы _____________________Козубай И.</t>
  </si>
  <si>
    <t>ОБ башчысы ___________________Дыйканалиев К.М.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</si>
</sst>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7"/>
      <name val="Arial Cyr"/>
      <family val="2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4"/>
      <color indexed="12"/>
      <name val="Arial"/>
      <family val="2"/>
      <charset val="204"/>
    </font>
    <font>
      <b/>
      <i/>
      <sz val="7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1" fillId="0" borderId="0"/>
    <xf numFmtId="0" fontId="27" fillId="0" borderId="0" applyNumberFormat="0" applyFont="0" applyFill="0" applyBorder="0" applyAlignment="0" applyProtection="0">
      <alignment vertical="top"/>
    </xf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801">
    <xf numFmtId="0" fontId="0" fillId="0" borderId="0" xfId="0"/>
    <xf numFmtId="0" fontId="9" fillId="24" borderId="22" xfId="0" applyFont="1" applyFill="1" applyBorder="1" applyAlignment="1">
      <alignment horizontal="center"/>
    </xf>
    <xf numFmtId="0" fontId="9" fillId="24" borderId="48" xfId="0" applyFont="1" applyFill="1" applyBorder="1"/>
    <xf numFmtId="0" fontId="9" fillId="24" borderId="22" xfId="0" applyFont="1" applyFill="1" applyBorder="1" applyAlignment="1">
      <alignment horizontal="center" vertical="center"/>
    </xf>
    <xf numFmtId="0" fontId="9" fillId="24" borderId="22" xfId="0" quotePrefix="1" applyFont="1" applyFill="1" applyBorder="1" applyAlignment="1">
      <alignment horizontal="center"/>
    </xf>
    <xf numFmtId="0" fontId="9" fillId="24" borderId="0" xfId="0" applyFont="1" applyFill="1"/>
    <xf numFmtId="0" fontId="9" fillId="24" borderId="22" xfId="0" applyFont="1" applyFill="1" applyBorder="1" applyAlignment="1">
      <alignment horizontal="center" vertical="center" wrapText="1"/>
    </xf>
    <xf numFmtId="0" fontId="9" fillId="24" borderId="22" xfId="0" applyFont="1" applyFill="1" applyBorder="1" applyAlignment="1">
      <alignment vertical="center" wrapText="1"/>
    </xf>
    <xf numFmtId="0" fontId="36" fillId="24" borderId="0" xfId="0" applyFont="1" applyFill="1" applyAlignment="1">
      <alignment wrapText="1"/>
    </xf>
    <xf numFmtId="0" fontId="36" fillId="24" borderId="36" xfId="0" applyFont="1" applyFill="1" applyBorder="1"/>
    <xf numFmtId="0" fontId="36" fillId="24" borderId="36" xfId="0" applyFont="1" applyFill="1" applyBorder="1" applyAlignment="1">
      <alignment horizontal="center"/>
    </xf>
    <xf numFmtId="0" fontId="36" fillId="24" borderId="0" xfId="0" applyFont="1" applyFill="1"/>
    <xf numFmtId="0" fontId="36" fillId="24" borderId="47" xfId="0" applyFont="1" applyFill="1" applyBorder="1"/>
    <xf numFmtId="0" fontId="36" fillId="24" borderId="18" xfId="0" applyFont="1" applyFill="1" applyBorder="1"/>
    <xf numFmtId="0" fontId="36" fillId="24" borderId="18" xfId="0" applyFont="1" applyFill="1" applyBorder="1" applyAlignment="1">
      <alignment horizontal="center"/>
    </xf>
    <xf numFmtId="0" fontId="36" fillId="24" borderId="67" xfId="0" applyFont="1" applyFill="1" applyBorder="1"/>
    <xf numFmtId="0" fontId="36" fillId="24" borderId="57" xfId="0" applyFont="1" applyFill="1" applyBorder="1"/>
    <xf numFmtId="0" fontId="7" fillId="24" borderId="0" xfId="38" applyFont="1" applyFill="1"/>
    <xf numFmtId="0" fontId="8" fillId="24" borderId="0" xfId="38" applyFont="1" applyFill="1"/>
    <xf numFmtId="0" fontId="8" fillId="24" borderId="0" xfId="38" applyFont="1" applyFill="1" applyBorder="1"/>
    <xf numFmtId="0" fontId="7" fillId="24" borderId="0" xfId="0" applyFont="1" applyFill="1" applyBorder="1" applyAlignment="1"/>
    <xf numFmtId="0" fontId="8" fillId="24" borderId="0" xfId="0" applyFont="1" applyFill="1" applyBorder="1" applyAlignment="1"/>
    <xf numFmtId="0" fontId="36" fillId="24" borderId="38" xfId="0" applyFont="1" applyFill="1" applyBorder="1" applyAlignment="1">
      <alignment horizontal="left"/>
    </xf>
    <xf numFmtId="0" fontId="9" fillId="24" borderId="18" xfId="0" applyFont="1" applyFill="1" applyBorder="1" applyAlignment="1">
      <alignment horizontal="center"/>
    </xf>
    <xf numFmtId="16" fontId="36" fillId="24" borderId="18" xfId="0" applyNumberFormat="1" applyFont="1" applyFill="1" applyBorder="1" applyAlignment="1">
      <alignment horizontal="left" vertical="top"/>
    </xf>
    <xf numFmtId="0" fontId="36" fillId="24" borderId="44" xfId="0" applyFont="1" applyFill="1" applyBorder="1" applyAlignment="1">
      <alignment horizontal="left" wrapText="1"/>
    </xf>
    <xf numFmtId="0" fontId="36" fillId="24" borderId="18" xfId="0" applyFont="1" applyFill="1" applyBorder="1" applyAlignment="1">
      <alignment horizontal="center" vertical="top"/>
    </xf>
    <xf numFmtId="0" fontId="36" fillId="24" borderId="18" xfId="0" quotePrefix="1" applyFont="1" applyFill="1" applyBorder="1" applyAlignment="1">
      <alignment horizontal="center" vertical="top"/>
    </xf>
    <xf numFmtId="0" fontId="36" fillId="24" borderId="20" xfId="0" applyFont="1" applyFill="1" applyBorder="1" applyAlignment="1">
      <alignment horizontal="center" vertical="top"/>
    </xf>
    <xf numFmtId="0" fontId="36" fillId="24" borderId="17" xfId="0" applyFont="1" applyFill="1" applyBorder="1" applyAlignment="1">
      <alignment horizontal="center" vertical="top"/>
    </xf>
    <xf numFmtId="0" fontId="36" fillId="24" borderId="21" xfId="0" applyFont="1" applyFill="1" applyBorder="1" applyAlignment="1">
      <alignment horizontal="center" vertical="top"/>
    </xf>
    <xf numFmtId="0" fontId="36" fillId="24" borderId="46" xfId="0" quotePrefix="1" applyFont="1" applyFill="1" applyBorder="1" applyAlignment="1">
      <alignment horizontal="center" vertical="top"/>
    </xf>
    <xf numFmtId="0" fontId="36" fillId="24" borderId="20" xfId="0" quotePrefix="1" applyFont="1" applyFill="1" applyBorder="1" applyAlignment="1">
      <alignment horizontal="center" vertical="top"/>
    </xf>
    <xf numFmtId="0" fontId="36" fillId="24" borderId="21" xfId="0" quotePrefix="1" applyFont="1" applyFill="1" applyBorder="1" applyAlignment="1">
      <alignment horizontal="center" vertical="top"/>
    </xf>
    <xf numFmtId="0" fontId="36" fillId="24" borderId="45" xfId="0" applyFont="1" applyFill="1" applyBorder="1" applyAlignment="1">
      <alignment horizontal="center" vertical="top"/>
    </xf>
    <xf numFmtId="0" fontId="36" fillId="24" borderId="18" xfId="0" quotePrefix="1" applyFont="1" applyFill="1" applyBorder="1" applyAlignment="1">
      <alignment horizontal="center"/>
    </xf>
    <xf numFmtId="0" fontId="36" fillId="24" borderId="20" xfId="0" applyFont="1" applyFill="1" applyBorder="1" applyAlignment="1">
      <alignment horizontal="center"/>
    </xf>
    <xf numFmtId="0" fontId="36" fillId="24" borderId="17" xfId="0" applyFont="1" applyFill="1" applyBorder="1" applyAlignment="1">
      <alignment horizontal="center"/>
    </xf>
    <xf numFmtId="0" fontId="36" fillId="24" borderId="21" xfId="0" applyFont="1" applyFill="1" applyBorder="1" applyAlignment="1">
      <alignment horizontal="center"/>
    </xf>
    <xf numFmtId="0" fontId="36" fillId="24" borderId="39" xfId="0" applyFont="1" applyFill="1" applyBorder="1" applyAlignment="1">
      <alignment horizontal="center"/>
    </xf>
    <xf numFmtId="0" fontId="36" fillId="24" borderId="34" xfId="0" applyNumberFormat="1" applyFont="1" applyFill="1" applyBorder="1" applyAlignment="1">
      <alignment horizontal="center"/>
    </xf>
    <xf numFmtId="0" fontId="36" fillId="24" borderId="40" xfId="0" applyNumberFormat="1" applyFont="1" applyFill="1" applyBorder="1" applyAlignment="1">
      <alignment horizontal="center"/>
    </xf>
    <xf numFmtId="0" fontId="36" fillId="24" borderId="20" xfId="0" quotePrefix="1" applyNumberFormat="1" applyFont="1" applyFill="1" applyBorder="1" applyAlignment="1">
      <alignment horizontal="center"/>
    </xf>
    <xf numFmtId="0" fontId="36" fillId="24" borderId="17" xfId="0" applyNumberFormat="1" applyFont="1" applyFill="1" applyBorder="1" applyAlignment="1">
      <alignment horizontal="center"/>
    </xf>
    <xf numFmtId="0" fontId="36" fillId="24" borderId="21" xfId="0" quotePrefix="1" applyNumberFormat="1" applyFont="1" applyFill="1" applyBorder="1" applyAlignment="1">
      <alignment horizontal="center"/>
    </xf>
    <xf numFmtId="0" fontId="36" fillId="24" borderId="37" xfId="0" applyNumberFormat="1" applyFont="1" applyFill="1" applyBorder="1" applyAlignment="1">
      <alignment horizontal="center"/>
    </xf>
    <xf numFmtId="0" fontId="36" fillId="24" borderId="45" xfId="0" applyNumberFormat="1" applyFont="1" applyFill="1" applyBorder="1" applyAlignment="1">
      <alignment horizontal="center"/>
    </xf>
    <xf numFmtId="0" fontId="36" fillId="24" borderId="45" xfId="0" applyFont="1" applyFill="1" applyBorder="1" applyAlignment="1">
      <alignment horizontal="center"/>
    </xf>
    <xf numFmtId="0" fontId="36" fillId="24" borderId="34" xfId="0" applyFont="1" applyFill="1" applyBorder="1" applyAlignment="1">
      <alignment horizontal="center"/>
    </xf>
    <xf numFmtId="0" fontId="36" fillId="24" borderId="37" xfId="0" applyFont="1" applyFill="1" applyBorder="1" applyAlignment="1">
      <alignment horizontal="center"/>
    </xf>
    <xf numFmtId="0" fontId="36" fillId="24" borderId="36" xfId="0" quotePrefix="1" applyFont="1" applyFill="1" applyBorder="1" applyAlignment="1">
      <alignment horizontal="center"/>
    </xf>
    <xf numFmtId="0" fontId="36" fillId="24" borderId="45" xfId="0" quotePrefix="1" applyFont="1" applyFill="1" applyBorder="1" applyAlignment="1">
      <alignment horizontal="center"/>
    </xf>
    <xf numFmtId="0" fontId="36" fillId="24" borderId="46" xfId="0" quotePrefix="1" applyFont="1" applyFill="1" applyBorder="1" applyAlignment="1">
      <alignment horizontal="center"/>
    </xf>
    <xf numFmtId="0" fontId="36" fillId="24" borderId="20" xfId="0" quotePrefix="1" applyFont="1" applyFill="1" applyBorder="1" applyAlignment="1">
      <alignment horizontal="center"/>
    </xf>
    <xf numFmtId="0" fontId="36" fillId="24" borderId="21" xfId="0" quotePrefix="1" applyFont="1" applyFill="1" applyBorder="1" applyAlignment="1">
      <alignment horizontal="center"/>
    </xf>
    <xf numFmtId="0" fontId="36" fillId="24" borderId="18" xfId="0" applyNumberFormat="1" applyFont="1" applyFill="1" applyBorder="1" applyAlignment="1">
      <alignment horizontal="center"/>
    </xf>
    <xf numFmtId="0" fontId="36" fillId="24" borderId="47" xfId="0" quotePrefix="1" applyFont="1" applyFill="1" applyBorder="1" applyAlignment="1">
      <alignment horizontal="center"/>
    </xf>
    <xf numFmtId="0" fontId="36" fillId="24" borderId="20" xfId="0" applyFont="1" applyFill="1" applyBorder="1" applyAlignment="1">
      <alignment wrapText="1"/>
    </xf>
    <xf numFmtId="0" fontId="36" fillId="24" borderId="17" xfId="0" quotePrefix="1" applyFont="1" applyFill="1" applyBorder="1" applyAlignment="1">
      <alignment horizontal="center"/>
    </xf>
    <xf numFmtId="0" fontId="36" fillId="24" borderId="46" xfId="0" applyFont="1" applyFill="1" applyBorder="1" applyAlignment="1">
      <alignment horizontal="center"/>
    </xf>
    <xf numFmtId="0" fontId="9" fillId="24" borderId="18" xfId="0" quotePrefix="1" applyFont="1" applyFill="1" applyBorder="1" applyAlignment="1">
      <alignment horizontal="center"/>
    </xf>
    <xf numFmtId="16" fontId="36" fillId="24" borderId="18" xfId="0" applyNumberFormat="1" applyFont="1" applyFill="1" applyBorder="1" applyAlignment="1">
      <alignment horizontal="left"/>
    </xf>
    <xf numFmtId="0" fontId="36" fillId="24" borderId="20" xfId="0" applyFont="1" applyFill="1" applyBorder="1"/>
    <xf numFmtId="0" fontId="36" fillId="24" borderId="39" xfId="0" quotePrefix="1" applyFont="1" applyFill="1" applyBorder="1" applyAlignment="1">
      <alignment horizontal="center"/>
    </xf>
    <xf numFmtId="0" fontId="36" fillId="24" borderId="34" xfId="0" quotePrefix="1" applyFont="1" applyFill="1" applyBorder="1" applyAlignment="1">
      <alignment horizontal="center"/>
    </xf>
    <xf numFmtId="0" fontId="36" fillId="24" borderId="40" xfId="0" applyFont="1" applyFill="1" applyBorder="1" applyAlignment="1">
      <alignment horizontal="center"/>
    </xf>
    <xf numFmtId="0" fontId="9" fillId="24" borderId="18" xfId="0" applyFont="1" applyFill="1" applyBorder="1" applyAlignment="1">
      <alignment horizontal="left"/>
    </xf>
    <xf numFmtId="0" fontId="9" fillId="24" borderId="35" xfId="0" applyFont="1" applyFill="1" applyBorder="1" applyAlignment="1">
      <alignment horizontal="left"/>
    </xf>
    <xf numFmtId="16" fontId="36" fillId="24" borderId="47" xfId="0" applyNumberFormat="1" applyFont="1" applyFill="1" applyBorder="1" applyAlignment="1">
      <alignment horizontal="left"/>
    </xf>
    <xf numFmtId="0" fontId="36" fillId="24" borderId="10" xfId="0" applyFont="1" applyFill="1" applyBorder="1"/>
    <xf numFmtId="0" fontId="9" fillId="24" borderId="27" xfId="0" applyFont="1" applyFill="1" applyBorder="1" applyAlignment="1">
      <alignment horizontal="left"/>
    </xf>
    <xf numFmtId="0" fontId="36" fillId="24" borderId="36" xfId="38" applyFont="1" applyFill="1" applyBorder="1" applyAlignment="1">
      <alignment horizontal="center" vertical="center"/>
    </xf>
    <xf numFmtId="0" fontId="36" fillId="24" borderId="18" xfId="38" applyFont="1" applyFill="1" applyBorder="1" applyAlignment="1">
      <alignment horizontal="center" vertical="center"/>
    </xf>
    <xf numFmtId="0" fontId="37" fillId="24" borderId="0" xfId="37" applyNumberFormat="1" applyFont="1" applyFill="1" applyBorder="1" applyAlignment="1"/>
    <xf numFmtId="0" fontId="37" fillId="24" borderId="0" xfId="37" applyNumberFormat="1" applyFont="1" applyFill="1" applyBorder="1" applyAlignment="1" applyProtection="1">
      <alignment vertical="top"/>
    </xf>
    <xf numFmtId="0" fontId="36" fillId="24" borderId="0" xfId="0" applyFont="1" applyFill="1" applyBorder="1"/>
    <xf numFmtId="0" fontId="9" fillId="24" borderId="10" xfId="0" applyFont="1" applyFill="1" applyBorder="1" applyAlignment="1">
      <alignment horizontal="center"/>
    </xf>
    <xf numFmtId="0" fontId="9" fillId="24" borderId="57" xfId="0" applyFont="1" applyFill="1" applyBorder="1" applyAlignment="1">
      <alignment horizontal="center"/>
    </xf>
    <xf numFmtId="0" fontId="9" fillId="24" borderId="27" xfId="0" applyFont="1" applyFill="1" applyBorder="1" applyAlignment="1">
      <alignment horizontal="center"/>
    </xf>
    <xf numFmtId="0" fontId="6" fillId="24" borderId="0" xfId="39" applyNumberFormat="1" applyFont="1" applyFill="1" applyBorder="1" applyAlignment="1">
      <alignment horizontal="center"/>
    </xf>
    <xf numFmtId="0" fontId="9" fillId="24" borderId="49" xfId="0" quotePrefix="1" applyFont="1" applyFill="1" applyBorder="1" applyAlignment="1">
      <alignment horizontal="center"/>
    </xf>
    <xf numFmtId="0" fontId="43" fillId="24" borderId="49" xfId="0" quotePrefix="1" applyFont="1" applyFill="1" applyBorder="1" applyAlignment="1">
      <alignment horizontal="center"/>
    </xf>
    <xf numFmtId="0" fontId="9" fillId="24" borderId="49" xfId="0" applyFont="1" applyFill="1" applyBorder="1" applyAlignment="1">
      <alignment horizontal="center" vertical="center" wrapText="1"/>
    </xf>
    <xf numFmtId="0" fontId="36" fillId="24" borderId="0" xfId="0" applyFont="1" applyFill="1" applyBorder="1" applyAlignment="1">
      <alignment horizontal="center" vertical="center"/>
    </xf>
    <xf numFmtId="0" fontId="2" fillId="24" borderId="37" xfId="37" applyNumberFormat="1" applyFont="1" applyFill="1" applyBorder="1" applyAlignment="1" applyProtection="1">
      <alignment vertical="top"/>
    </xf>
    <xf numFmtId="0" fontId="37" fillId="24" borderId="37" xfId="37" applyNumberFormat="1" applyFont="1" applyFill="1" applyBorder="1" applyAlignment="1" applyProtection="1">
      <alignment vertical="top"/>
    </xf>
    <xf numFmtId="0" fontId="40" fillId="24" borderId="38" xfId="37" applyNumberFormat="1" applyFont="1" applyFill="1" applyBorder="1" applyAlignment="1" applyProtection="1">
      <alignment horizontal="center"/>
    </xf>
    <xf numFmtId="0" fontId="2" fillId="24" borderId="38" xfId="37" applyNumberFormat="1" applyFont="1" applyFill="1" applyBorder="1" applyAlignment="1" applyProtection="1">
      <alignment vertical="top"/>
    </xf>
    <xf numFmtId="0" fontId="37" fillId="24" borderId="38" xfId="37" applyNumberFormat="1" applyFont="1" applyFill="1" applyBorder="1" applyAlignment="1" applyProtection="1">
      <alignment vertical="top"/>
    </xf>
    <xf numFmtId="0" fontId="37" fillId="24" borderId="0" xfId="37" applyNumberFormat="1" applyFont="1" applyFill="1" applyBorder="1" applyAlignment="1" applyProtection="1">
      <alignment vertical="top" wrapText="1"/>
    </xf>
    <xf numFmtId="0" fontId="38" fillId="24" borderId="0" xfId="37" applyNumberFormat="1" applyFont="1" applyFill="1" applyBorder="1" applyAlignment="1" applyProtection="1"/>
    <xf numFmtId="0" fontId="37" fillId="24" borderId="0" xfId="37" applyNumberFormat="1" applyFill="1" applyAlignment="1"/>
    <xf numFmtId="0" fontId="28" fillId="24" borderId="0" xfId="37" applyNumberFormat="1" applyFont="1" applyFill="1" applyBorder="1" applyAlignment="1"/>
    <xf numFmtId="0" fontId="28" fillId="24" borderId="0" xfId="37" applyNumberFormat="1" applyFont="1" applyFill="1" applyBorder="1" applyAlignment="1">
      <alignment vertical="center"/>
    </xf>
    <xf numFmtId="0" fontId="30" fillId="24" borderId="0" xfId="37" applyNumberFormat="1" applyFont="1" applyFill="1" applyBorder="1" applyAlignment="1">
      <alignment horizontal="center" vertical="center" wrapText="1"/>
    </xf>
    <xf numFmtId="0" fontId="37" fillId="24" borderId="0" xfId="37" applyFill="1" applyAlignment="1">
      <alignment horizontal="center" vertical="center" wrapText="1"/>
    </xf>
    <xf numFmtId="0" fontId="32" fillId="24" borderId="0" xfId="37" applyNumberFormat="1" applyFont="1" applyFill="1" applyBorder="1" applyAlignment="1" applyProtection="1">
      <alignment horizontal="left"/>
    </xf>
    <xf numFmtId="0" fontId="6" fillId="24" borderId="0" xfId="37" applyFont="1" applyFill="1" applyAlignment="1">
      <alignment horizontal="center" vertical="center" wrapText="1"/>
    </xf>
    <xf numFmtId="0" fontId="29" fillId="24" borderId="0" xfId="37" applyNumberFormat="1" applyFont="1" applyFill="1" applyBorder="1" applyAlignment="1"/>
    <xf numFmtId="0" fontId="37" fillId="24" borderId="0" xfId="37" applyFill="1" applyAlignment="1"/>
    <xf numFmtId="0" fontId="6" fillId="24" borderId="37" xfId="37" applyNumberFormat="1" applyFont="1" applyFill="1" applyBorder="1" applyAlignment="1" applyProtection="1">
      <alignment vertical="top"/>
    </xf>
    <xf numFmtId="0" fontId="40" fillId="24" borderId="37" xfId="37" applyNumberFormat="1" applyFont="1" applyFill="1" applyBorder="1" applyAlignment="1" applyProtection="1">
      <alignment horizontal="center"/>
    </xf>
    <xf numFmtId="0" fontId="40" fillId="24" borderId="37" xfId="37" applyNumberFormat="1" applyFont="1" applyFill="1" applyBorder="1" applyAlignment="1" applyProtection="1">
      <alignment vertical="top"/>
    </xf>
    <xf numFmtId="0" fontId="39" fillId="24" borderId="0" xfId="37" applyNumberFormat="1" applyFont="1" applyFill="1" applyBorder="1" applyAlignment="1">
      <alignment horizontal="right"/>
    </xf>
    <xf numFmtId="0" fontId="45" fillId="24" borderId="0" xfId="37" applyNumberFormat="1" applyFont="1" applyFill="1" applyBorder="1" applyAlignment="1" applyProtection="1">
      <alignment horizontal="right" vertical="top"/>
    </xf>
    <xf numFmtId="0" fontId="39" fillId="24" borderId="0" xfId="37" applyNumberFormat="1" applyFont="1" applyFill="1" applyBorder="1" applyAlignment="1" applyProtection="1">
      <alignment horizontal="right"/>
    </xf>
    <xf numFmtId="0" fontId="46" fillId="24" borderId="0" xfId="37" applyNumberFormat="1" applyFont="1" applyFill="1" applyBorder="1" applyAlignment="1" applyProtection="1">
      <alignment horizontal="right" vertical="top"/>
    </xf>
    <xf numFmtId="0" fontId="45" fillId="24" borderId="0" xfId="37" applyNumberFormat="1" applyFont="1" applyFill="1" applyBorder="1" applyAlignment="1" applyProtection="1">
      <alignment horizontal="right"/>
    </xf>
    <xf numFmtId="0" fontId="40" fillId="24" borderId="38" xfId="37" applyNumberFormat="1" applyFont="1" applyFill="1" applyBorder="1" applyAlignment="1" applyProtection="1">
      <alignment vertical="top"/>
    </xf>
    <xf numFmtId="0" fontId="2" fillId="24" borderId="0" xfId="37" applyNumberFormat="1" applyFont="1" applyFill="1" applyBorder="1" applyAlignment="1" applyProtection="1">
      <alignment vertical="top"/>
    </xf>
    <xf numFmtId="0" fontId="6" fillId="24" borderId="37" xfId="37" applyNumberFormat="1" applyFont="1" applyFill="1" applyBorder="1" applyAlignment="1" applyProtection="1">
      <alignment horizontal="center"/>
    </xf>
    <xf numFmtId="0" fontId="2" fillId="24" borderId="38" xfId="37" applyNumberFormat="1" applyFont="1" applyFill="1" applyBorder="1" applyAlignment="1" applyProtection="1">
      <alignment horizontal="center"/>
    </xf>
    <xf numFmtId="0" fontId="2" fillId="24" borderId="37" xfId="37" applyNumberFormat="1" applyFont="1" applyFill="1" applyBorder="1" applyAlignment="1" applyProtection="1">
      <alignment horizontal="center"/>
    </xf>
    <xf numFmtId="0" fontId="48" fillId="24" borderId="37" xfId="37" applyNumberFormat="1" applyFont="1" applyFill="1" applyBorder="1" applyAlignment="1" applyProtection="1">
      <alignment horizontal="center"/>
    </xf>
    <xf numFmtId="0" fontId="2" fillId="24" borderId="38" xfId="37" applyNumberFormat="1" applyFont="1" applyFill="1" applyBorder="1" applyAlignment="1" applyProtection="1">
      <alignment horizontal="left"/>
    </xf>
    <xf numFmtId="0" fontId="6" fillId="24" borderId="38" xfId="37" applyNumberFormat="1" applyFont="1" applyFill="1" applyBorder="1" applyAlignment="1" applyProtection="1">
      <alignment vertical="top"/>
    </xf>
    <xf numFmtId="0" fontId="2" fillId="24" borderId="38" xfId="37" applyNumberFormat="1" applyFont="1" applyFill="1" applyBorder="1" applyAlignment="1"/>
    <xf numFmtId="0" fontId="37" fillId="24" borderId="38" xfId="37" applyNumberFormat="1" applyFont="1" applyFill="1" applyBorder="1" applyAlignment="1"/>
    <xf numFmtId="0" fontId="37" fillId="24" borderId="38" xfId="37" applyNumberFormat="1" applyFill="1" applyBorder="1" applyAlignment="1"/>
    <xf numFmtId="0" fontId="27" fillId="24" borderId="0" xfId="39" applyNumberFormat="1" applyFont="1" applyFill="1" applyBorder="1" applyAlignment="1" applyProtection="1">
      <alignment vertical="top"/>
    </xf>
    <xf numFmtId="0" fontId="5" fillId="24" borderId="0" xfId="39" applyNumberFormat="1" applyFont="1" applyFill="1" applyBorder="1" applyAlignment="1" applyProtection="1">
      <alignment vertical="top"/>
    </xf>
    <xf numFmtId="0" fontId="6" fillId="24" borderId="0" xfId="39" applyNumberFormat="1" applyFont="1" applyFill="1" applyBorder="1" applyAlignment="1">
      <alignment horizontal="center" vertical="center"/>
    </xf>
    <xf numFmtId="0" fontId="2" fillId="24" borderId="0" xfId="39" applyFont="1" applyFill="1" applyAlignment="1"/>
    <xf numFmtId="0" fontId="2" fillId="24" borderId="0" xfId="39" applyNumberFormat="1" applyFont="1" applyFill="1" applyBorder="1" applyAlignment="1" applyProtection="1">
      <alignment vertical="top"/>
    </xf>
    <xf numFmtId="0" fontId="6" fillId="24" borderId="0" xfId="39" applyFont="1" applyFill="1" applyAlignment="1"/>
    <xf numFmtId="0" fontId="4" fillId="24" borderId="17" xfId="39" applyNumberFormat="1" applyFont="1" applyFill="1" applyBorder="1" applyAlignment="1">
      <alignment horizontal="center"/>
    </xf>
    <xf numFmtId="0" fontId="6" fillId="24" borderId="17" xfId="39" applyNumberFormat="1" applyFont="1" applyFill="1" applyBorder="1" applyAlignment="1">
      <alignment horizontal="center"/>
    </xf>
    <xf numFmtId="0" fontId="4" fillId="24" borderId="0" xfId="39" applyNumberFormat="1" applyFont="1" applyFill="1" applyBorder="1" applyAlignment="1">
      <alignment horizontal="center"/>
    </xf>
    <xf numFmtId="0" fontId="5" fillId="24" borderId="0" xfId="39" applyFont="1" applyFill="1" applyAlignment="1"/>
    <xf numFmtId="0" fontId="4" fillId="24" borderId="0" xfId="39" applyFont="1" applyFill="1" applyAlignment="1"/>
    <xf numFmtId="0" fontId="4" fillId="24" borderId="0" xfId="39" applyFont="1" applyFill="1" applyBorder="1" applyAlignment="1"/>
    <xf numFmtId="0" fontId="5" fillId="24" borderId="0" xfId="39" applyNumberFormat="1" applyFont="1" applyFill="1" applyBorder="1" applyAlignment="1">
      <alignment horizontal="center"/>
    </xf>
    <xf numFmtId="0" fontId="46" fillId="24" borderId="0" xfId="39" applyNumberFormat="1" applyFont="1" applyFill="1" applyBorder="1" applyAlignment="1" applyProtection="1">
      <alignment vertical="top"/>
    </xf>
    <xf numFmtId="0" fontId="46" fillId="24" borderId="22" xfId="39" applyNumberFormat="1" applyFont="1" applyFill="1" applyBorder="1" applyAlignment="1">
      <alignment horizontal="center"/>
    </xf>
    <xf numFmtId="0" fontId="46" fillId="24" borderId="0" xfId="39" applyNumberFormat="1" applyFont="1" applyFill="1" applyBorder="1" applyAlignment="1">
      <alignment vertical="center" wrapText="1"/>
    </xf>
    <xf numFmtId="0" fontId="46" fillId="24" borderId="0" xfId="39" applyFont="1" applyFill="1" applyAlignment="1"/>
    <xf numFmtId="0" fontId="46" fillId="24" borderId="0" xfId="39" applyNumberFormat="1" applyFont="1" applyFill="1" applyAlignment="1">
      <alignment horizontal="left" vertical="center"/>
    </xf>
    <xf numFmtId="0" fontId="39" fillId="24" borderId="0" xfId="39" applyNumberFormat="1" applyFont="1" applyFill="1" applyBorder="1" applyAlignment="1"/>
    <xf numFmtId="0" fontId="39" fillId="24" borderId="0" xfId="39" applyNumberFormat="1" applyFont="1" applyFill="1" applyBorder="1" applyAlignment="1">
      <alignment horizontal="center"/>
    </xf>
    <xf numFmtId="0" fontId="46" fillId="24" borderId="0" xfId="39" applyNumberFormat="1" applyFont="1" applyFill="1" applyBorder="1" applyAlignment="1">
      <alignment horizontal="center"/>
    </xf>
    <xf numFmtId="0" fontId="46" fillId="24" borderId="0" xfId="39" applyNumberFormat="1" applyFont="1" applyFill="1" applyBorder="1" applyAlignment="1">
      <alignment horizontal="left"/>
    </xf>
    <xf numFmtId="0" fontId="46" fillId="24" borderId="0" xfId="39" applyNumberFormat="1" applyFont="1" applyFill="1" applyBorder="1" applyAlignment="1">
      <alignment horizontal="left" vertical="center"/>
    </xf>
    <xf numFmtId="0" fontId="46" fillId="24" borderId="0" xfId="39" applyNumberFormat="1" applyFont="1" applyFill="1" applyAlignment="1"/>
    <xf numFmtId="0" fontId="39" fillId="24" borderId="22" xfId="39" applyNumberFormat="1" applyFont="1" applyFill="1" applyBorder="1" applyAlignment="1">
      <alignment horizontal="center"/>
    </xf>
    <xf numFmtId="0" fontId="46" fillId="24" borderId="22" xfId="39" applyNumberFormat="1" applyFont="1" applyFill="1" applyBorder="1" applyAlignment="1"/>
    <xf numFmtId="0" fontId="46" fillId="24" borderId="0" xfId="0" applyFont="1" applyFill="1" applyBorder="1" applyAlignment="1">
      <alignment horizontal="center"/>
    </xf>
    <xf numFmtId="0" fontId="46" fillId="24" borderId="0" xfId="39" applyNumberFormat="1" applyFont="1" applyFill="1" applyAlignment="1">
      <alignment vertical="center"/>
    </xf>
    <xf numFmtId="0" fontId="46" fillId="24" borderId="62" xfId="39" applyNumberFormat="1" applyFont="1" applyFill="1" applyBorder="1" applyAlignment="1">
      <alignment horizontal="left" vertical="center"/>
    </xf>
    <xf numFmtId="0" fontId="4" fillId="24" borderId="0" xfId="0" applyFont="1" applyFill="1" applyBorder="1"/>
    <xf numFmtId="0" fontId="4" fillId="24" borderId="0" xfId="0" applyFont="1" applyFill="1" applyBorder="1" applyAlignment="1">
      <alignment horizontal="center"/>
    </xf>
    <xf numFmtId="0" fontId="4" fillId="24" borderId="0" xfId="39" applyNumberFormat="1" applyFont="1" applyFill="1" applyBorder="1" applyAlignment="1" applyProtection="1">
      <alignment vertical="top"/>
    </xf>
    <xf numFmtId="0" fontId="5" fillId="24" borderId="0" xfId="39" applyNumberFormat="1" applyFont="1" applyFill="1" applyAlignment="1"/>
    <xf numFmtId="0" fontId="4" fillId="24" borderId="0" xfId="39" applyNumberFormat="1" applyFont="1" applyFill="1" applyAlignment="1">
      <alignment horizontal="center" vertical="center"/>
    </xf>
    <xf numFmtId="0" fontId="4" fillId="24" borderId="0" xfId="39" applyNumberFormat="1" applyFont="1" applyFill="1" applyAlignment="1">
      <alignment horizontal="left" vertical="center"/>
    </xf>
    <xf numFmtId="0" fontId="4" fillId="24" borderId="0" xfId="0" quotePrefix="1" applyFont="1" applyFill="1" applyBorder="1" applyAlignment="1">
      <alignment horizontal="center" vertical="center"/>
    </xf>
    <xf numFmtId="0" fontId="5" fillId="24" borderId="0" xfId="0" applyFont="1" applyFill="1"/>
    <xf numFmtId="0" fontId="9" fillId="24" borderId="0" xfId="0" applyFont="1" applyFill="1" applyBorder="1"/>
    <xf numFmtId="0" fontId="36" fillId="24" borderId="37" xfId="0" applyFont="1" applyFill="1" applyBorder="1"/>
    <xf numFmtId="0" fontId="9" fillId="24" borderId="0" xfId="0" applyFont="1" applyFill="1" applyBorder="1" applyAlignment="1">
      <alignment horizontal="center" vertical="center" wrapText="1"/>
    </xf>
    <xf numFmtId="0" fontId="36" fillId="24" borderId="0" xfId="0" applyFont="1" applyFill="1" applyBorder="1" applyAlignment="1">
      <alignment horizontal="center"/>
    </xf>
    <xf numFmtId="0" fontId="9" fillId="24" borderId="36" xfId="0" applyFont="1" applyFill="1" applyBorder="1"/>
    <xf numFmtId="0" fontId="9" fillId="24" borderId="36" xfId="0" applyFont="1" applyFill="1" applyBorder="1" applyAlignment="1">
      <alignment horizontal="center"/>
    </xf>
    <xf numFmtId="0" fontId="9" fillId="24" borderId="34" xfId="0" applyFont="1" applyFill="1" applyBorder="1"/>
    <xf numFmtId="0" fontId="9" fillId="24" borderId="23" xfId="0" applyFont="1" applyFill="1" applyBorder="1"/>
    <xf numFmtId="0" fontId="9" fillId="24" borderId="50" xfId="0" applyFont="1" applyFill="1" applyBorder="1"/>
    <xf numFmtId="0" fontId="9" fillId="24" borderId="39" xfId="0" quotePrefix="1" applyFont="1" applyFill="1" applyBorder="1"/>
    <xf numFmtId="0" fontId="9" fillId="24" borderId="24" xfId="0" applyFont="1" applyFill="1" applyBorder="1"/>
    <xf numFmtId="0" fontId="9" fillId="24" borderId="39" xfId="0" applyFont="1" applyFill="1" applyBorder="1"/>
    <xf numFmtId="0" fontId="9" fillId="24" borderId="36" xfId="0" applyFont="1" applyFill="1" applyBorder="1" applyAlignment="1">
      <alignment horizontal="right"/>
    </xf>
    <xf numFmtId="0" fontId="9" fillId="24" borderId="35" xfId="0" applyFont="1" applyFill="1" applyBorder="1" applyAlignment="1">
      <alignment horizontal="right"/>
    </xf>
    <xf numFmtId="0" fontId="36" fillId="24" borderId="47" xfId="0" quotePrefix="1" applyFont="1" applyFill="1" applyBorder="1" applyAlignment="1">
      <alignment horizontal="center" vertical="top"/>
    </xf>
    <xf numFmtId="16" fontId="36" fillId="24" borderId="35" xfId="0" quotePrefix="1" applyNumberFormat="1" applyFont="1" applyFill="1" applyBorder="1" applyAlignment="1">
      <alignment horizontal="center"/>
    </xf>
    <xf numFmtId="0" fontId="36" fillId="24" borderId="47" xfId="0" applyNumberFormat="1" applyFont="1" applyFill="1" applyBorder="1" applyAlignment="1">
      <alignment horizontal="center"/>
    </xf>
    <xf numFmtId="16" fontId="36" fillId="24" borderId="18" xfId="0" quotePrefix="1" applyNumberFormat="1" applyFont="1" applyFill="1" applyBorder="1" applyAlignment="1">
      <alignment horizontal="center"/>
    </xf>
    <xf numFmtId="0" fontId="9" fillId="24" borderId="41" xfId="0" quotePrefix="1" applyFont="1" applyFill="1" applyBorder="1" applyAlignment="1">
      <alignment horizontal="center"/>
    </xf>
    <xf numFmtId="0" fontId="36" fillId="24" borderId="67" xfId="0" quotePrefix="1" applyFont="1" applyFill="1" applyBorder="1" applyAlignment="1">
      <alignment horizontal="center"/>
    </xf>
    <xf numFmtId="0" fontId="36" fillId="24" borderId="23" xfId="0" applyFont="1" applyFill="1" applyBorder="1" applyAlignment="1">
      <alignment horizontal="center"/>
    </xf>
    <xf numFmtId="0" fontId="36" fillId="24" borderId="23" xfId="0" quotePrefix="1" applyFont="1" applyFill="1" applyBorder="1" applyAlignment="1">
      <alignment horizontal="center"/>
    </xf>
    <xf numFmtId="0" fontId="43" fillId="24" borderId="40" xfId="0" applyNumberFormat="1" applyFont="1" applyFill="1" applyBorder="1" applyAlignment="1">
      <alignment horizontal="center"/>
    </xf>
    <xf numFmtId="1" fontId="43" fillId="24" borderId="40" xfId="0" applyNumberFormat="1" applyFont="1" applyFill="1" applyBorder="1" applyAlignment="1">
      <alignment horizontal="center"/>
    </xf>
    <xf numFmtId="0" fontId="43" fillId="24" borderId="40" xfId="0" applyFont="1" applyFill="1" applyBorder="1" applyAlignment="1">
      <alignment horizontal="center"/>
    </xf>
    <xf numFmtId="0" fontId="36" fillId="24" borderId="47" xfId="0" applyFont="1" applyFill="1" applyBorder="1" applyAlignment="1">
      <alignment horizontal="center"/>
    </xf>
    <xf numFmtId="0" fontId="36" fillId="24" borderId="0" xfId="0" applyNumberFormat="1" applyFont="1" applyFill="1" applyBorder="1" applyAlignment="1">
      <alignment horizontal="center"/>
    </xf>
    <xf numFmtId="16" fontId="36" fillId="24" borderId="47" xfId="0" quotePrefix="1" applyNumberFormat="1" applyFont="1" applyFill="1" applyBorder="1" applyAlignment="1">
      <alignment horizontal="center"/>
    </xf>
    <xf numFmtId="0" fontId="36" fillId="24" borderId="76" xfId="0" quotePrefix="1" applyFont="1" applyFill="1" applyBorder="1" applyAlignment="1">
      <alignment horizontal="center"/>
    </xf>
    <xf numFmtId="16" fontId="9" fillId="24" borderId="22" xfId="0" applyNumberFormat="1" applyFont="1" applyFill="1" applyBorder="1" applyAlignment="1">
      <alignment horizontal="left"/>
    </xf>
    <xf numFmtId="164" fontId="43" fillId="24" borderId="36" xfId="0" quotePrefix="1" applyNumberFormat="1" applyFont="1" applyFill="1" applyBorder="1" applyAlignment="1">
      <alignment horizontal="right"/>
    </xf>
    <xf numFmtId="0" fontId="43" fillId="24" borderId="36" xfId="0" applyFont="1" applyFill="1" applyBorder="1"/>
    <xf numFmtId="0" fontId="43" fillId="24" borderId="18" xfId="0" quotePrefix="1" applyNumberFormat="1" applyFont="1" applyFill="1" applyBorder="1" applyAlignment="1">
      <alignment horizontal="center" vertical="top"/>
    </xf>
    <xf numFmtId="1" fontId="43" fillId="24" borderId="18" xfId="0" applyNumberFormat="1" applyFont="1" applyFill="1" applyBorder="1" applyAlignment="1">
      <alignment horizontal="center" vertical="top"/>
    </xf>
    <xf numFmtId="0" fontId="43" fillId="24" borderId="18" xfId="0" applyFont="1" applyFill="1" applyBorder="1" applyAlignment="1">
      <alignment horizontal="center" vertical="top"/>
    </xf>
    <xf numFmtId="0" fontId="43" fillId="24" borderId="36" xfId="0" applyNumberFormat="1" applyFont="1" applyFill="1" applyBorder="1" applyAlignment="1">
      <alignment horizontal="center"/>
    </xf>
    <xf numFmtId="1" fontId="43" fillId="24" borderId="18" xfId="0" quotePrefix="1" applyNumberFormat="1" applyFont="1" applyFill="1" applyBorder="1" applyAlignment="1">
      <alignment horizontal="center"/>
    </xf>
    <xf numFmtId="0" fontId="44" fillId="24" borderId="36" xfId="0" applyNumberFormat="1" applyFont="1" applyFill="1" applyBorder="1" applyAlignment="1">
      <alignment horizontal="center"/>
    </xf>
    <xf numFmtId="0" fontId="36" fillId="24" borderId="36" xfId="0" applyNumberFormat="1" applyFont="1" applyFill="1" applyBorder="1" applyAlignment="1">
      <alignment horizontal="center"/>
    </xf>
    <xf numFmtId="0" fontId="43" fillId="24" borderId="18" xfId="0" quotePrefix="1" applyNumberFormat="1" applyFont="1" applyFill="1" applyBorder="1" applyAlignment="1">
      <alignment horizontal="center"/>
    </xf>
    <xf numFmtId="0" fontId="43" fillId="24" borderId="18" xfId="0" applyFont="1" applyFill="1" applyBorder="1" applyAlignment="1">
      <alignment horizontal="center"/>
    </xf>
    <xf numFmtId="0" fontId="44" fillId="24" borderId="18" xfId="0" applyFont="1" applyFill="1" applyBorder="1" applyAlignment="1">
      <alignment horizontal="center"/>
    </xf>
    <xf numFmtId="0" fontId="43" fillId="24" borderId="18" xfId="0" quotePrefix="1" applyFont="1" applyFill="1" applyBorder="1" applyAlignment="1">
      <alignment horizontal="center"/>
    </xf>
    <xf numFmtId="0" fontId="43" fillId="24" borderId="18" xfId="0" applyNumberFormat="1" applyFont="1" applyFill="1" applyBorder="1" applyAlignment="1">
      <alignment horizontal="center"/>
    </xf>
    <xf numFmtId="1" fontId="43" fillId="24" borderId="18" xfId="0" applyNumberFormat="1" applyFont="1" applyFill="1" applyBorder="1" applyAlignment="1">
      <alignment horizontal="center"/>
    </xf>
    <xf numFmtId="16" fontId="9" fillId="24" borderId="22" xfId="0" applyNumberFormat="1" applyFont="1" applyFill="1" applyBorder="1" applyAlignment="1"/>
    <xf numFmtId="164" fontId="9" fillId="24" borderId="36" xfId="0" quotePrefix="1" applyNumberFormat="1" applyFont="1" applyFill="1" applyBorder="1" applyAlignment="1">
      <alignment horizontal="right"/>
    </xf>
    <xf numFmtId="164" fontId="9" fillId="24" borderId="36" xfId="0" applyNumberFormat="1" applyFont="1" applyFill="1" applyBorder="1"/>
    <xf numFmtId="0" fontId="36" fillId="24" borderId="44" xfId="0" applyFont="1" applyFill="1" applyBorder="1" applyAlignment="1">
      <alignment horizontal="left"/>
    </xf>
    <xf numFmtId="0" fontId="36" fillId="24" borderId="77" xfId="0" quotePrefix="1" applyFont="1" applyFill="1" applyBorder="1" applyAlignment="1">
      <alignment horizontal="center"/>
    </xf>
    <xf numFmtId="0" fontId="36" fillId="24" borderId="16" xfId="0" quotePrefix="1" applyFont="1" applyFill="1" applyBorder="1" applyAlignment="1">
      <alignment horizontal="center"/>
    </xf>
    <xf numFmtId="2" fontId="36" fillId="24" borderId="35" xfId="0" quotePrefix="1" applyNumberFormat="1" applyFont="1" applyFill="1" applyBorder="1" applyAlignment="1">
      <alignment horizontal="center"/>
    </xf>
    <xf numFmtId="2" fontId="36" fillId="24" borderId="10" xfId="0" quotePrefix="1" applyNumberFormat="1" applyFont="1" applyFill="1" applyBorder="1" applyAlignment="1">
      <alignment horizontal="center"/>
    </xf>
    <xf numFmtId="0" fontId="43" fillId="24" borderId="44" xfId="0" quotePrefix="1" applyNumberFormat="1" applyFont="1" applyFill="1" applyBorder="1" applyAlignment="1">
      <alignment horizontal="center"/>
    </xf>
    <xf numFmtId="0" fontId="36" fillId="24" borderId="35" xfId="0" applyFont="1" applyFill="1" applyBorder="1" applyAlignment="1">
      <alignment horizontal="center"/>
    </xf>
    <xf numFmtId="0" fontId="36" fillId="24" borderId="50" xfId="0" applyFont="1" applyFill="1" applyBorder="1" applyAlignment="1">
      <alignment horizontal="center"/>
    </xf>
    <xf numFmtId="0" fontId="36" fillId="24" borderId="55" xfId="0" quotePrefix="1" applyFont="1" applyFill="1" applyBorder="1" applyAlignment="1">
      <alignment horizontal="center"/>
    </xf>
    <xf numFmtId="0" fontId="36" fillId="24" borderId="43" xfId="0" applyFont="1" applyFill="1" applyBorder="1" applyAlignment="1">
      <alignment horizontal="center"/>
    </xf>
    <xf numFmtId="0" fontId="36" fillId="24" borderId="56" xfId="0" quotePrefix="1" applyFont="1" applyFill="1" applyBorder="1" applyAlignment="1">
      <alignment horizontal="center"/>
    </xf>
    <xf numFmtId="0" fontId="43" fillId="24" borderId="68" xfId="0" quotePrefix="1" applyNumberFormat="1" applyFont="1" applyFill="1" applyBorder="1" applyAlignment="1">
      <alignment horizontal="center"/>
    </xf>
    <xf numFmtId="1" fontId="43" fillId="24" borderId="63" xfId="0" quotePrefix="1" applyNumberFormat="1" applyFont="1" applyFill="1" applyBorder="1" applyAlignment="1">
      <alignment horizontal="center"/>
    </xf>
    <xf numFmtId="0" fontId="43" fillId="24" borderId="63" xfId="0" quotePrefix="1" applyFont="1" applyFill="1" applyBorder="1" applyAlignment="1">
      <alignment horizontal="center"/>
    </xf>
    <xf numFmtId="0" fontId="36" fillId="24" borderId="63" xfId="0" applyFont="1" applyFill="1" applyBorder="1" applyAlignment="1">
      <alignment horizontal="center"/>
    </xf>
    <xf numFmtId="0" fontId="44" fillId="24" borderId="63" xfId="0" applyFont="1" applyFill="1" applyBorder="1" applyAlignment="1">
      <alignment horizontal="center"/>
    </xf>
    <xf numFmtId="0" fontId="36" fillId="24" borderId="77" xfId="0" applyNumberFormat="1" applyFont="1" applyFill="1" applyBorder="1" applyAlignment="1">
      <alignment horizontal="center"/>
    </xf>
    <xf numFmtId="0" fontId="36" fillId="24" borderId="57" xfId="0" applyNumberFormat="1" applyFont="1" applyFill="1" applyBorder="1" applyAlignment="1">
      <alignment horizontal="center"/>
    </xf>
    <xf numFmtId="0" fontId="36" fillId="24" borderId="12" xfId="38" applyFont="1" applyFill="1" applyBorder="1" applyAlignment="1">
      <alignment horizontal="center"/>
    </xf>
    <xf numFmtId="0" fontId="9" fillId="24" borderId="12" xfId="38" applyFont="1" applyFill="1" applyBorder="1" applyAlignment="1">
      <alignment horizontal="center"/>
    </xf>
    <xf numFmtId="0" fontId="9" fillId="24" borderId="10" xfId="38" applyFont="1" applyFill="1" applyBorder="1" applyAlignment="1">
      <alignment horizontal="center"/>
    </xf>
    <xf numFmtId="0" fontId="36" fillId="24" borderId="15" xfId="38" applyFont="1" applyFill="1" applyBorder="1"/>
    <xf numFmtId="0" fontId="36" fillId="24" borderId="14" xfId="38" applyFont="1" applyFill="1" applyBorder="1"/>
    <xf numFmtId="0" fontId="36" fillId="24" borderId="16" xfId="38" applyFont="1" applyFill="1" applyBorder="1"/>
    <xf numFmtId="0" fontId="36" fillId="24" borderId="13" xfId="0" quotePrefix="1" applyFont="1" applyFill="1" applyBorder="1" applyAlignment="1">
      <alignment horizontal="center"/>
    </xf>
    <xf numFmtId="0" fontId="43" fillId="24" borderId="60" xfId="0" quotePrefix="1" applyNumberFormat="1" applyFont="1" applyFill="1" applyBorder="1" applyAlignment="1">
      <alignment horizontal="center"/>
    </xf>
    <xf numFmtId="0" fontId="36" fillId="24" borderId="10" xfId="38" applyFont="1" applyFill="1" applyBorder="1" applyAlignment="1">
      <alignment horizontal="center" vertical="center"/>
    </xf>
    <xf numFmtId="0" fontId="36" fillId="24" borderId="11" xfId="0" applyNumberFormat="1" applyFont="1" applyFill="1" applyBorder="1" applyAlignment="1" applyProtection="1">
      <alignment horizontal="center" vertical="center"/>
    </xf>
    <xf numFmtId="0" fontId="36" fillId="24" borderId="12" xfId="0" applyNumberFormat="1" applyFont="1" applyFill="1" applyBorder="1" applyAlignment="1" applyProtection="1">
      <alignment horizontal="center" vertical="center"/>
    </xf>
    <xf numFmtId="0" fontId="36" fillId="24" borderId="36" xfId="0" applyNumberFormat="1" applyFont="1" applyFill="1" applyBorder="1" applyAlignment="1" applyProtection="1">
      <alignment horizontal="center" vertical="center"/>
    </xf>
    <xf numFmtId="0" fontId="36" fillId="24" borderId="0" xfId="38" applyFont="1" applyFill="1"/>
    <xf numFmtId="0" fontId="36" fillId="24" borderId="35" xfId="38" applyFont="1" applyFill="1" applyBorder="1" applyAlignment="1">
      <alignment horizontal="left"/>
    </xf>
    <xf numFmtId="0" fontId="36" fillId="24" borderId="40" xfId="38" applyFont="1" applyFill="1" applyBorder="1" applyAlignment="1">
      <alignment horizontal="left"/>
    </xf>
    <xf numFmtId="0" fontId="36" fillId="24" borderId="35" xfId="38" applyFont="1" applyFill="1" applyBorder="1" applyAlignment="1">
      <alignment horizontal="center"/>
    </xf>
    <xf numFmtId="0" fontId="9" fillId="24" borderId="35" xfId="38" applyFont="1" applyFill="1" applyBorder="1" applyAlignment="1">
      <alignment horizontal="center"/>
    </xf>
    <xf numFmtId="0" fontId="9" fillId="24" borderId="36" xfId="38" applyFont="1" applyFill="1" applyBorder="1" applyAlignment="1">
      <alignment horizontal="center"/>
    </xf>
    <xf numFmtId="0" fontId="36" fillId="24" borderId="34" xfId="38" applyFont="1" applyFill="1" applyBorder="1"/>
    <xf numFmtId="0" fontId="36" fillId="24" borderId="23" xfId="38" applyFont="1" applyFill="1" applyBorder="1"/>
    <xf numFmtId="0" fontId="36" fillId="24" borderId="24" xfId="38" applyFont="1" applyFill="1" applyBorder="1"/>
    <xf numFmtId="0" fontId="36" fillId="24" borderId="37" xfId="0" applyNumberFormat="1" applyFont="1" applyFill="1" applyBorder="1" applyAlignment="1" applyProtection="1">
      <alignment horizontal="center" vertical="center"/>
    </xf>
    <xf numFmtId="0" fontId="36" fillId="24" borderId="47" xfId="0" applyNumberFormat="1" applyFont="1" applyFill="1" applyBorder="1" applyAlignment="1" applyProtection="1">
      <alignment horizontal="center" vertical="center"/>
    </xf>
    <xf numFmtId="0" fontId="36" fillId="24" borderId="18" xfId="0" applyNumberFormat="1" applyFont="1" applyFill="1" applyBorder="1" applyAlignment="1" applyProtection="1">
      <alignment horizontal="center" vertical="center"/>
    </xf>
    <xf numFmtId="0" fontId="36" fillId="24" borderId="35" xfId="38" applyFont="1" applyFill="1" applyBorder="1"/>
    <xf numFmtId="0" fontId="36" fillId="24" borderId="36" xfId="38" applyFont="1" applyFill="1" applyBorder="1"/>
    <xf numFmtId="0" fontId="36" fillId="24" borderId="38" xfId="0" applyNumberFormat="1" applyFont="1" applyFill="1" applyBorder="1" applyAlignment="1" applyProtection="1">
      <alignment horizontal="center" vertical="center"/>
    </xf>
    <xf numFmtId="0" fontId="36" fillId="24" borderId="47" xfId="38" applyFont="1" applyFill="1" applyBorder="1"/>
    <xf numFmtId="0" fontId="9" fillId="24" borderId="47" xfId="38" applyFont="1" applyFill="1" applyBorder="1" applyAlignment="1">
      <alignment horizontal="center"/>
    </xf>
    <xf numFmtId="0" fontId="36" fillId="24" borderId="18" xfId="38" applyFont="1" applyFill="1" applyBorder="1"/>
    <xf numFmtId="0" fontId="36" fillId="24" borderId="20" xfId="38" applyFont="1" applyFill="1" applyBorder="1"/>
    <xf numFmtId="0" fontId="36" fillId="24" borderId="17" xfId="38" applyFont="1" applyFill="1" applyBorder="1"/>
    <xf numFmtId="0" fontId="36" fillId="24" borderId="46" xfId="38" applyFont="1" applyFill="1" applyBorder="1"/>
    <xf numFmtId="0" fontId="36" fillId="24" borderId="41" xfId="38" applyFont="1" applyFill="1" applyBorder="1" applyAlignment="1">
      <alignment horizontal="left"/>
    </xf>
    <xf numFmtId="0" fontId="36" fillId="24" borderId="33" xfId="38" applyFont="1" applyFill="1" applyBorder="1" applyAlignment="1">
      <alignment horizontal="left"/>
    </xf>
    <xf numFmtId="0" fontId="36" fillId="24" borderId="41" xfId="38" applyFont="1" applyFill="1" applyBorder="1"/>
    <xf numFmtId="0" fontId="9" fillId="24" borderId="41" xfId="38" applyFont="1" applyFill="1" applyBorder="1" applyAlignment="1">
      <alignment horizontal="center"/>
    </xf>
    <xf numFmtId="0" fontId="36" fillId="24" borderId="27" xfId="38" applyFont="1" applyFill="1" applyBorder="1"/>
    <xf numFmtId="0" fontId="36" fillId="24" borderId="30" xfId="38" applyFont="1" applyFill="1" applyBorder="1"/>
    <xf numFmtId="0" fontId="36" fillId="24" borderId="28" xfId="38" applyFont="1" applyFill="1" applyBorder="1"/>
    <xf numFmtId="0" fontId="36" fillId="24" borderId="42" xfId="38" applyFont="1" applyFill="1" applyBorder="1"/>
    <xf numFmtId="0" fontId="36" fillId="24" borderId="31" xfId="0" quotePrefix="1" applyFont="1" applyFill="1" applyBorder="1" applyAlignment="1">
      <alignment horizontal="center"/>
    </xf>
    <xf numFmtId="0" fontId="36" fillId="24" borderId="53" xfId="0" quotePrefix="1" applyFont="1" applyFill="1" applyBorder="1" applyAlignment="1">
      <alignment horizontal="center"/>
    </xf>
    <xf numFmtId="0" fontId="43" fillId="24" borderId="73" xfId="0" quotePrefix="1" applyNumberFormat="1" applyFont="1" applyFill="1" applyBorder="1" applyAlignment="1">
      <alignment horizontal="center"/>
    </xf>
    <xf numFmtId="0" fontId="36" fillId="24" borderId="27" xfId="38" applyFont="1" applyFill="1" applyBorder="1" applyAlignment="1">
      <alignment horizontal="center" vertical="center"/>
    </xf>
    <xf numFmtId="0" fontId="36" fillId="24" borderId="26" xfId="0" applyNumberFormat="1" applyFont="1" applyFill="1" applyBorder="1" applyAlignment="1" applyProtection="1">
      <alignment horizontal="center" vertical="center"/>
    </xf>
    <xf numFmtId="0" fontId="36" fillId="24" borderId="67" xfId="0" applyNumberFormat="1" applyFont="1" applyFill="1" applyBorder="1" applyAlignment="1" applyProtection="1">
      <alignment horizontal="center" vertical="center"/>
    </xf>
    <xf numFmtId="0" fontId="36" fillId="24" borderId="76" xfId="0" applyNumberFormat="1" applyFont="1" applyFill="1" applyBorder="1" applyAlignment="1" applyProtection="1">
      <alignment horizontal="center" vertical="center"/>
    </xf>
    <xf numFmtId="0" fontId="36" fillId="24" borderId="10" xfId="38" applyFont="1" applyFill="1" applyBorder="1"/>
    <xf numFmtId="0" fontId="36" fillId="24" borderId="24" xfId="0" quotePrefix="1" applyFont="1" applyFill="1" applyBorder="1" applyAlignment="1">
      <alignment horizontal="center"/>
    </xf>
    <xf numFmtId="0" fontId="43" fillId="24" borderId="40" xfId="0" quotePrefix="1" applyNumberFormat="1" applyFont="1" applyFill="1" applyBorder="1" applyAlignment="1">
      <alignment horizontal="center"/>
    </xf>
    <xf numFmtId="0" fontId="36" fillId="24" borderId="49" xfId="0" applyNumberFormat="1" applyFont="1" applyFill="1" applyBorder="1" applyAlignment="1" applyProtection="1">
      <alignment horizontal="center" vertical="center"/>
    </xf>
    <xf numFmtId="0" fontId="36" fillId="24" borderId="22" xfId="0" applyNumberFormat="1" applyFont="1" applyFill="1" applyBorder="1" applyAlignment="1" applyProtection="1">
      <alignment horizontal="center" vertical="center"/>
    </xf>
    <xf numFmtId="0" fontId="9" fillId="24" borderId="27" xfId="38" applyFont="1" applyFill="1" applyBorder="1" applyAlignment="1">
      <alignment horizontal="center"/>
    </xf>
    <xf numFmtId="0" fontId="36" fillId="24" borderId="61" xfId="38" applyFont="1" applyFill="1" applyBorder="1"/>
    <xf numFmtId="0" fontId="36" fillId="24" borderId="25" xfId="38" applyFont="1" applyFill="1" applyBorder="1"/>
    <xf numFmtId="0" fontId="36" fillId="24" borderId="69" xfId="38" applyFont="1" applyFill="1" applyBorder="1"/>
    <xf numFmtId="0" fontId="36" fillId="24" borderId="51" xfId="38" applyFont="1" applyFill="1" applyBorder="1" applyAlignment="1">
      <alignment horizontal="left"/>
    </xf>
    <xf numFmtId="0" fontId="9" fillId="24" borderId="22" xfId="38" applyFont="1" applyFill="1" applyBorder="1"/>
    <xf numFmtId="0" fontId="36" fillId="24" borderId="64" xfId="38" applyFont="1" applyFill="1" applyBorder="1"/>
    <xf numFmtId="0" fontId="36" fillId="24" borderId="65" xfId="38" applyFont="1" applyFill="1" applyBorder="1"/>
    <xf numFmtId="0" fontId="36" fillId="24" borderId="66" xfId="38" applyFont="1" applyFill="1" applyBorder="1"/>
    <xf numFmtId="0" fontId="9" fillId="24" borderId="12" xfId="0" applyFont="1" applyFill="1" applyBorder="1" applyAlignment="1">
      <alignment horizontal="left"/>
    </xf>
    <xf numFmtId="0" fontId="36" fillId="24" borderId="10" xfId="0" applyFont="1" applyFill="1" applyBorder="1" applyAlignment="1">
      <alignment horizontal="center"/>
    </xf>
    <xf numFmtId="0" fontId="36" fillId="24" borderId="11" xfId="0" quotePrefix="1" applyFont="1" applyFill="1" applyBorder="1" applyAlignment="1">
      <alignment horizontal="center"/>
    </xf>
    <xf numFmtId="0" fontId="9" fillId="24" borderId="35" xfId="0" quotePrefix="1" applyFont="1" applyFill="1" applyBorder="1" applyAlignment="1">
      <alignment horizontal="left"/>
    </xf>
    <xf numFmtId="0" fontId="36" fillId="24" borderId="34" xfId="0" applyFont="1" applyFill="1" applyBorder="1"/>
    <xf numFmtId="0" fontId="36" fillId="24" borderId="23" xfId="0" applyFont="1" applyFill="1" applyBorder="1"/>
    <xf numFmtId="0" fontId="36" fillId="24" borderId="24" xfId="0" applyFont="1" applyFill="1" applyBorder="1"/>
    <xf numFmtId="0" fontId="36" fillId="24" borderId="39" xfId="0" applyFont="1" applyFill="1" applyBorder="1"/>
    <xf numFmtId="0" fontId="36" fillId="24" borderId="34" xfId="0" quotePrefix="1" applyFont="1" applyFill="1" applyBorder="1"/>
    <xf numFmtId="0" fontId="9" fillId="24" borderId="41" xfId="0" quotePrefix="1" applyFont="1" applyFill="1" applyBorder="1" applyAlignment="1">
      <alignment horizontal="left"/>
    </xf>
    <xf numFmtId="0" fontId="36" fillId="24" borderId="27" xfId="0" applyFont="1" applyFill="1" applyBorder="1"/>
    <xf numFmtId="0" fontId="36" fillId="24" borderId="26" xfId="0" applyFont="1" applyFill="1" applyBorder="1"/>
    <xf numFmtId="0" fontId="36" fillId="24" borderId="30" xfId="0" applyFont="1" applyFill="1" applyBorder="1"/>
    <xf numFmtId="0" fontId="36" fillId="24" borderId="28" xfId="0" applyFont="1" applyFill="1" applyBorder="1"/>
    <xf numFmtId="0" fontId="36" fillId="24" borderId="42" xfId="0" applyFont="1" applyFill="1" applyBorder="1"/>
    <xf numFmtId="0" fontId="36" fillId="24" borderId="29" xfId="0" applyFont="1" applyFill="1" applyBorder="1"/>
    <xf numFmtId="0" fontId="36" fillId="24" borderId="31" xfId="0" quotePrefix="1" applyFont="1" applyFill="1" applyBorder="1"/>
    <xf numFmtId="0" fontId="36" fillId="24" borderId="32" xfId="0" applyFont="1" applyFill="1" applyBorder="1"/>
    <xf numFmtId="0" fontId="36" fillId="24" borderId="32" xfId="0" quotePrefix="1" applyFont="1" applyFill="1" applyBorder="1"/>
    <xf numFmtId="0" fontId="9" fillId="24" borderId="0" xfId="0" quotePrefix="1" applyFont="1" applyFill="1" applyBorder="1" applyAlignment="1">
      <alignment horizontal="left"/>
    </xf>
    <xf numFmtId="0" fontId="36" fillId="24" borderId="0" xfId="0" quotePrefix="1" applyFont="1" applyFill="1" applyBorder="1"/>
    <xf numFmtId="16" fontId="9" fillId="24" borderId="36" xfId="0" applyNumberFormat="1" applyFont="1" applyFill="1" applyBorder="1" applyAlignment="1">
      <alignment horizontal="left"/>
    </xf>
    <xf numFmtId="0" fontId="43" fillId="24" borderId="36" xfId="0" quotePrefix="1" applyNumberFormat="1" applyFont="1" applyFill="1" applyBorder="1" applyAlignment="1">
      <alignment horizontal="center"/>
    </xf>
    <xf numFmtId="0" fontId="43" fillId="24" borderId="36" xfId="0" quotePrefix="1" applyFont="1" applyFill="1" applyBorder="1" applyAlignment="1">
      <alignment horizontal="center"/>
    </xf>
    <xf numFmtId="16" fontId="9" fillId="24" borderId="36" xfId="0" applyNumberFormat="1" applyFont="1" applyFill="1" applyBorder="1" applyAlignment="1"/>
    <xf numFmtId="0" fontId="36" fillId="24" borderId="35" xfId="0" quotePrefix="1" applyFont="1" applyFill="1" applyBorder="1" applyAlignment="1">
      <alignment horizontal="center"/>
    </xf>
    <xf numFmtId="0" fontId="36" fillId="24" borderId="15" xfId="0" applyFont="1" applyFill="1" applyBorder="1" applyAlignment="1">
      <alignment horizontal="center"/>
    </xf>
    <xf numFmtId="0" fontId="36" fillId="24" borderId="14" xfId="0" applyFont="1" applyFill="1" applyBorder="1" applyAlignment="1">
      <alignment horizontal="center"/>
    </xf>
    <xf numFmtId="0" fontId="36" fillId="24" borderId="16" xfId="0" applyFont="1" applyFill="1" applyBorder="1" applyAlignment="1">
      <alignment horizontal="center"/>
    </xf>
    <xf numFmtId="0" fontId="36" fillId="24" borderId="52" xfId="0" applyFont="1" applyFill="1" applyBorder="1" applyAlignment="1">
      <alignment horizontal="center"/>
    </xf>
    <xf numFmtId="0" fontId="9" fillId="24" borderId="47" xfId="0" applyFont="1" applyFill="1" applyBorder="1" applyAlignment="1">
      <alignment horizontal="left"/>
    </xf>
    <xf numFmtId="0" fontId="50" fillId="24" borderId="0" xfId="0" applyFont="1" applyFill="1" applyBorder="1"/>
    <xf numFmtId="0" fontId="50" fillId="24" borderId="0" xfId="0" applyFont="1" applyFill="1"/>
    <xf numFmtId="0" fontId="3" fillId="24" borderId="0" xfId="39" applyNumberFormat="1" applyFont="1" applyFill="1" applyBorder="1" applyAlignment="1"/>
    <xf numFmtId="0" fontId="50" fillId="24" borderId="0" xfId="39" applyNumberFormat="1" applyFont="1" applyFill="1" applyBorder="1" applyAlignment="1"/>
    <xf numFmtId="0" fontId="50" fillId="24" borderId="70" xfId="0" applyFont="1" applyFill="1" applyBorder="1" applyAlignment="1">
      <alignment horizontal="center" vertical="center" textRotation="90" wrapText="1"/>
    </xf>
    <xf numFmtId="0" fontId="9" fillId="24" borderId="49" xfId="0" quotePrefix="1" applyFont="1" applyFill="1" applyBorder="1" applyAlignment="1">
      <alignment horizontal="center"/>
    </xf>
    <xf numFmtId="0" fontId="43" fillId="24" borderId="49" xfId="0" quotePrefix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16" fontId="9" fillId="24" borderId="70" xfId="0" applyNumberFormat="1" applyFont="1" applyFill="1" applyBorder="1" applyAlignment="1">
      <alignment horizontal="left"/>
    </xf>
    <xf numFmtId="0" fontId="48" fillId="24" borderId="37" xfId="37" applyNumberFormat="1" applyFont="1" applyFill="1" applyBorder="1" applyAlignment="1" applyProtection="1">
      <alignment vertical="top"/>
    </xf>
    <xf numFmtId="0" fontId="48" fillId="24" borderId="37" xfId="37" applyNumberFormat="1" applyFont="1" applyFill="1" applyBorder="1" applyAlignment="1" applyProtection="1">
      <alignment horizontal="left"/>
    </xf>
    <xf numFmtId="0" fontId="48" fillId="24" borderId="38" xfId="37" applyNumberFormat="1" applyFont="1" applyFill="1" applyBorder="1" applyAlignment="1" applyProtection="1">
      <alignment vertical="top"/>
    </xf>
    <xf numFmtId="0" fontId="53" fillId="24" borderId="0" xfId="0" applyFont="1" applyFill="1"/>
    <xf numFmtId="0" fontId="5" fillId="24" borderId="0" xfId="0" applyFont="1" applyFill="1" applyBorder="1"/>
    <xf numFmtId="0" fontId="54" fillId="24" borderId="0" xfId="0" applyFont="1" applyFill="1"/>
    <xf numFmtId="0" fontId="53" fillId="24" borderId="0" xfId="0" applyFont="1" applyFill="1" applyAlignment="1">
      <alignment horizontal="right"/>
    </xf>
    <xf numFmtId="0" fontId="36" fillId="24" borderId="47" xfId="0" applyFont="1" applyFill="1" applyBorder="1" applyAlignment="1">
      <alignment horizontal="center"/>
    </xf>
    <xf numFmtId="0" fontId="36" fillId="24" borderId="38" xfId="0" applyFont="1" applyFill="1" applyBorder="1" applyAlignment="1">
      <alignment horizontal="center"/>
    </xf>
    <xf numFmtId="0" fontId="36" fillId="0" borderId="20" xfId="0" applyFont="1" applyBorder="1" applyAlignment="1">
      <alignment horizontal="center" vertical="top" wrapText="1"/>
    </xf>
    <xf numFmtId="0" fontId="36" fillId="0" borderId="20" xfId="0" applyFont="1" applyBorder="1" applyAlignment="1">
      <alignment horizontal="center" vertical="center" wrapText="1"/>
    </xf>
    <xf numFmtId="0" fontId="36" fillId="24" borderId="17" xfId="0" applyFont="1" applyFill="1" applyBorder="1"/>
    <xf numFmtId="0" fontId="9" fillId="24" borderId="10" xfId="0" quotePrefix="1" applyFont="1" applyFill="1" applyBorder="1" applyAlignment="1">
      <alignment horizontal="center"/>
    </xf>
    <xf numFmtId="0" fontId="9" fillId="24" borderId="38" xfId="0" applyFont="1" applyFill="1" applyBorder="1" applyAlignment="1">
      <alignment horizontal="left"/>
    </xf>
    <xf numFmtId="0" fontId="36" fillId="24" borderId="38" xfId="0" quotePrefix="1" applyFont="1" applyFill="1" applyBorder="1" applyAlignment="1">
      <alignment horizontal="center"/>
    </xf>
    <xf numFmtId="0" fontId="9" fillId="24" borderId="38" xfId="0" quotePrefix="1" applyFont="1" applyFill="1" applyBorder="1" applyAlignment="1">
      <alignment horizontal="center"/>
    </xf>
    <xf numFmtId="0" fontId="36" fillId="24" borderId="76" xfId="0" applyFont="1" applyFill="1" applyBorder="1"/>
    <xf numFmtId="0" fontId="36" fillId="24" borderId="22" xfId="0" applyFont="1" applyFill="1" applyBorder="1"/>
    <xf numFmtId="1" fontId="43" fillId="24" borderId="49" xfId="0" quotePrefix="1" applyNumberFormat="1" applyFont="1" applyFill="1" applyBorder="1" applyAlignment="1">
      <alignment horizontal="center"/>
    </xf>
    <xf numFmtId="164" fontId="43" fillId="24" borderId="40" xfId="0" quotePrefix="1" applyNumberFormat="1" applyFont="1" applyFill="1" applyBorder="1" applyAlignment="1">
      <alignment horizontal="center"/>
    </xf>
    <xf numFmtId="0" fontId="36" fillId="24" borderId="38" xfId="0" applyFont="1" applyFill="1" applyBorder="1" applyAlignment="1">
      <alignment horizontal="center"/>
    </xf>
    <xf numFmtId="1" fontId="43" fillId="24" borderId="60" xfId="0" quotePrefix="1" applyNumberFormat="1" applyFont="1" applyFill="1" applyBorder="1" applyAlignment="1">
      <alignment horizontal="center"/>
    </xf>
    <xf numFmtId="0" fontId="9" fillId="24" borderId="49" xfId="0" quotePrefix="1" applyFont="1" applyFill="1" applyBorder="1" applyAlignment="1">
      <alignment horizontal="center"/>
    </xf>
    <xf numFmtId="0" fontId="43" fillId="24" borderId="49" xfId="0" quotePrefix="1" applyFont="1" applyFill="1" applyBorder="1" applyAlignment="1">
      <alignment horizontal="center"/>
    </xf>
    <xf numFmtId="0" fontId="36" fillId="24" borderId="18" xfId="0" applyFont="1" applyFill="1" applyBorder="1" applyAlignment="1">
      <alignment wrapText="1"/>
    </xf>
    <xf numFmtId="0" fontId="36" fillId="24" borderId="18" xfId="0" applyFont="1" applyFill="1" applyBorder="1" applyAlignment="1">
      <alignment vertical="center" wrapText="1"/>
    </xf>
    <xf numFmtId="0" fontId="36" fillId="24" borderId="18" xfId="0" applyFont="1" applyFill="1" applyBorder="1" applyAlignment="1">
      <alignment horizontal="center" vertical="center"/>
    </xf>
    <xf numFmtId="0" fontId="36" fillId="24" borderId="38" xfId="0" applyFont="1" applyFill="1" applyBorder="1" applyAlignment="1">
      <alignment horizontal="center" vertical="center"/>
    </xf>
    <xf numFmtId="0" fontId="36" fillId="24" borderId="76" xfId="0" applyFont="1" applyFill="1" applyBorder="1" applyAlignment="1">
      <alignment wrapText="1"/>
    </xf>
    <xf numFmtId="0" fontId="9" fillId="24" borderId="49" xfId="0" quotePrefix="1" applyFont="1" applyFill="1" applyBorder="1" applyAlignment="1">
      <alignment horizontal="center"/>
    </xf>
    <xf numFmtId="0" fontId="36" fillId="24" borderId="47" xfId="0" applyFont="1" applyFill="1" applyBorder="1" applyAlignment="1">
      <alignment horizontal="center"/>
    </xf>
    <xf numFmtId="0" fontId="36" fillId="24" borderId="38" xfId="0" applyFont="1" applyFill="1" applyBorder="1" applyAlignment="1">
      <alignment horizontal="center"/>
    </xf>
    <xf numFmtId="0" fontId="43" fillId="24" borderId="49" xfId="0" quotePrefix="1" applyFont="1" applyFill="1" applyBorder="1" applyAlignment="1">
      <alignment horizontal="center"/>
    </xf>
    <xf numFmtId="0" fontId="50" fillId="24" borderId="70" xfId="0" applyFont="1" applyFill="1" applyBorder="1" applyAlignment="1">
      <alignment horizontal="center" vertical="center" textRotation="90" wrapText="1"/>
    </xf>
    <xf numFmtId="0" fontId="36" fillId="24" borderId="17" xfId="0" applyFont="1" applyFill="1" applyBorder="1" applyAlignment="1">
      <alignment horizontal="center"/>
    </xf>
    <xf numFmtId="0" fontId="36" fillId="24" borderId="36" xfId="0" quotePrefix="1" applyFont="1" applyFill="1" applyBorder="1" applyAlignment="1">
      <alignment horizontal="center"/>
    </xf>
    <xf numFmtId="0" fontId="9" fillId="24" borderId="38" xfId="0" applyFont="1" applyFill="1" applyBorder="1" applyAlignment="1">
      <alignment horizontal="left"/>
    </xf>
    <xf numFmtId="0" fontId="36" fillId="24" borderId="38" xfId="0" applyFont="1" applyFill="1" applyBorder="1" applyAlignment="1">
      <alignment horizontal="center"/>
    </xf>
    <xf numFmtId="0" fontId="36" fillId="24" borderId="39" xfId="0" quotePrefix="1" applyFont="1" applyFill="1" applyBorder="1" applyAlignment="1"/>
    <xf numFmtId="0" fontId="36" fillId="24" borderId="36" xfId="0" quotePrefix="1" applyFont="1" applyFill="1" applyBorder="1" applyAlignment="1"/>
    <xf numFmtId="0" fontId="36" fillId="24" borderId="17" xfId="0" quotePrefix="1" applyFont="1" applyFill="1" applyBorder="1" applyAlignment="1"/>
    <xf numFmtId="0" fontId="36" fillId="24" borderId="21" xfId="0" applyFont="1" applyFill="1" applyBorder="1" applyAlignment="1"/>
    <xf numFmtId="0" fontId="36" fillId="24" borderId="50" xfId="0" applyFont="1" applyFill="1" applyBorder="1" applyAlignment="1"/>
    <xf numFmtId="0" fontId="36" fillId="24" borderId="18" xfId="0" quotePrefix="1" applyFont="1" applyFill="1" applyBorder="1" applyAlignment="1"/>
    <xf numFmtId="0" fontId="36" fillId="24" borderId="44" xfId="0" applyFont="1" applyFill="1" applyBorder="1"/>
    <xf numFmtId="0" fontId="53" fillId="24" borderId="0" xfId="0" applyFont="1" applyFill="1" applyAlignment="1">
      <alignment horizontal="right" vertical="top"/>
    </xf>
    <xf numFmtId="0" fontId="54" fillId="24" borderId="0" xfId="0" applyFont="1" applyFill="1" applyAlignment="1">
      <alignment wrapText="1"/>
    </xf>
    <xf numFmtId="0" fontId="39" fillId="24" borderId="0" xfId="39" applyNumberFormat="1" applyFont="1" applyFill="1" applyBorder="1" applyAlignment="1">
      <alignment horizontal="left"/>
    </xf>
    <xf numFmtId="0" fontId="9" fillId="24" borderId="49" xfId="0" quotePrefix="1" applyFont="1" applyFill="1" applyBorder="1" applyAlignment="1">
      <alignment horizontal="center"/>
    </xf>
    <xf numFmtId="0" fontId="36" fillId="24" borderId="47" xfId="0" applyFont="1" applyFill="1" applyBorder="1" applyAlignment="1">
      <alignment horizontal="center"/>
    </xf>
    <xf numFmtId="0" fontId="36" fillId="24" borderId="14" xfId="0" applyFont="1" applyFill="1" applyBorder="1" applyAlignment="1">
      <alignment horizontal="center"/>
    </xf>
    <xf numFmtId="0" fontId="36" fillId="24" borderId="16" xfId="0" applyFont="1" applyFill="1" applyBorder="1" applyAlignment="1">
      <alignment horizontal="center"/>
    </xf>
    <xf numFmtId="0" fontId="36" fillId="24" borderId="13" xfId="0" applyFont="1" applyFill="1" applyBorder="1" applyAlignment="1">
      <alignment horizontal="center"/>
    </xf>
    <xf numFmtId="0" fontId="36" fillId="24" borderId="76" xfId="0" applyFont="1" applyFill="1" applyBorder="1" applyAlignment="1">
      <alignment horizontal="center"/>
    </xf>
    <xf numFmtId="0" fontId="36" fillId="24" borderId="36" xfId="0" applyFont="1" applyFill="1" applyBorder="1" applyAlignment="1">
      <alignment horizontal="center"/>
    </xf>
    <xf numFmtId="0" fontId="9" fillId="24" borderId="49" xfId="0" quotePrefix="1" applyFont="1" applyFill="1" applyBorder="1" applyAlignment="1">
      <alignment horizontal="center"/>
    </xf>
    <xf numFmtId="0" fontId="9" fillId="24" borderId="58" xfId="0" quotePrefix="1" applyFont="1" applyFill="1" applyBorder="1" applyAlignment="1">
      <alignment horizontal="center"/>
    </xf>
    <xf numFmtId="0" fontId="43" fillId="24" borderId="49" xfId="0" quotePrefix="1" applyFont="1" applyFill="1" applyBorder="1" applyAlignment="1">
      <alignment horizontal="center"/>
    </xf>
    <xf numFmtId="0" fontId="36" fillId="24" borderId="76" xfId="0" quotePrefix="1" applyFont="1" applyFill="1" applyBorder="1" applyAlignment="1">
      <alignment horizontal="center"/>
    </xf>
    <xf numFmtId="0" fontId="36" fillId="24" borderId="36" xfId="0" quotePrefix="1" applyFont="1" applyFill="1" applyBorder="1" applyAlignment="1">
      <alignment horizontal="center"/>
    </xf>
    <xf numFmtId="0" fontId="36" fillId="24" borderId="56" xfId="0" applyFont="1" applyFill="1" applyBorder="1" applyAlignment="1">
      <alignment horizontal="center"/>
    </xf>
    <xf numFmtId="0" fontId="36" fillId="24" borderId="55" xfId="0" quotePrefix="1" applyFont="1" applyFill="1" applyBorder="1" applyAlignment="1">
      <alignment horizontal="center"/>
    </xf>
    <xf numFmtId="0" fontId="43" fillId="24" borderId="76" xfId="0" quotePrefix="1" applyFont="1" applyFill="1" applyBorder="1" applyAlignment="1">
      <alignment horizontal="center"/>
    </xf>
    <xf numFmtId="0" fontId="36" fillId="24" borderId="76" xfId="0" applyFont="1" applyFill="1" applyBorder="1" applyAlignment="1">
      <alignment horizontal="center"/>
    </xf>
    <xf numFmtId="0" fontId="36" fillId="24" borderId="36" xfId="0" applyFont="1" applyFill="1" applyBorder="1" applyAlignment="1">
      <alignment horizontal="center"/>
    </xf>
    <xf numFmtId="0" fontId="36" fillId="24" borderId="39" xfId="0" applyFont="1" applyFill="1" applyBorder="1" applyAlignment="1">
      <alignment horizontal="center"/>
    </xf>
    <xf numFmtId="0" fontId="43" fillId="24" borderId="36" xfId="0" quotePrefix="1" applyFont="1" applyFill="1" applyBorder="1" applyAlignment="1">
      <alignment horizontal="center"/>
    </xf>
    <xf numFmtId="0" fontId="36" fillId="24" borderId="17" xfId="0" applyFont="1" applyFill="1" applyBorder="1" applyAlignment="1">
      <alignment horizontal="center"/>
    </xf>
    <xf numFmtId="0" fontId="36" fillId="24" borderId="80" xfId="0" applyFont="1" applyFill="1" applyBorder="1" applyAlignment="1">
      <alignment horizontal="center"/>
    </xf>
    <xf numFmtId="0" fontId="43" fillId="24" borderId="33" xfId="0" quotePrefix="1" applyNumberFormat="1" applyFont="1" applyFill="1" applyBorder="1" applyAlignment="1">
      <alignment horizontal="center"/>
    </xf>
    <xf numFmtId="0" fontId="35" fillId="24" borderId="17" xfId="39" applyNumberFormat="1" applyFont="1" applyFill="1" applyBorder="1" applyAlignment="1">
      <alignment horizontal="center"/>
    </xf>
    <xf numFmtId="0" fontId="42" fillId="24" borderId="17" xfId="39" applyNumberFormat="1" applyFont="1" applyFill="1" applyBorder="1" applyAlignment="1">
      <alignment horizontal="center"/>
    </xf>
    <xf numFmtId="0" fontId="42" fillId="24" borderId="43" xfId="39" applyNumberFormat="1" applyFont="1" applyFill="1" applyBorder="1" applyAlignment="1">
      <alignment horizontal="center"/>
    </xf>
    <xf numFmtId="0" fontId="32" fillId="24" borderId="17" xfId="39" applyNumberFormat="1" applyFont="1" applyFill="1" applyBorder="1" applyAlignment="1">
      <alignment horizontal="center"/>
    </xf>
    <xf numFmtId="0" fontId="34" fillId="24" borderId="17" xfId="39" applyNumberFormat="1" applyFont="1" applyFill="1" applyBorder="1" applyAlignment="1">
      <alignment horizontal="center"/>
    </xf>
    <xf numFmtId="0" fontId="34" fillId="24" borderId="21" xfId="39" applyNumberFormat="1" applyFont="1" applyFill="1" applyBorder="1" applyAlignment="1">
      <alignment horizontal="center"/>
    </xf>
    <xf numFmtId="0" fontId="35" fillId="24" borderId="20" xfId="39" applyNumberFormat="1" applyFont="1" applyFill="1" applyBorder="1" applyAlignment="1">
      <alignment horizontal="center"/>
    </xf>
    <xf numFmtId="0" fontId="35" fillId="24" borderId="17" xfId="39" applyNumberFormat="1" applyFont="1" applyFill="1" applyBorder="1" applyAlignment="1">
      <alignment horizontal="center" vertical="center"/>
    </xf>
    <xf numFmtId="0" fontId="5" fillId="24" borderId="17" xfId="39" applyFont="1" applyFill="1" applyBorder="1" applyAlignment="1"/>
    <xf numFmtId="0" fontId="35" fillId="24" borderId="43" xfId="39" applyNumberFormat="1" applyFont="1" applyFill="1" applyBorder="1" applyAlignment="1">
      <alignment horizontal="center" vertical="center"/>
    </xf>
    <xf numFmtId="0" fontId="5" fillId="24" borderId="17" xfId="39" applyNumberFormat="1" applyFont="1" applyFill="1" applyBorder="1" applyAlignment="1">
      <alignment horizontal="center"/>
    </xf>
    <xf numFmtId="0" fontId="34" fillId="24" borderId="17" xfId="39" applyNumberFormat="1" applyFont="1" applyFill="1" applyBorder="1" applyAlignment="1">
      <alignment horizontal="center" vertical="center"/>
    </xf>
    <xf numFmtId="0" fontId="35" fillId="24" borderId="21" xfId="39" applyNumberFormat="1" applyFont="1" applyFill="1" applyBorder="1" applyAlignment="1">
      <alignment horizontal="center" vertical="center"/>
    </xf>
    <xf numFmtId="0" fontId="5" fillId="24" borderId="17" xfId="39" applyFont="1" applyFill="1" applyBorder="1" applyAlignment="1">
      <alignment horizontal="center"/>
    </xf>
    <xf numFmtId="0" fontId="34" fillId="24" borderId="23" xfId="39" applyNumberFormat="1" applyFont="1" applyFill="1" applyBorder="1" applyAlignment="1">
      <alignment horizontal="center" vertical="center"/>
    </xf>
    <xf numFmtId="0" fontId="34" fillId="24" borderId="17" xfId="39" applyFont="1" applyFill="1" applyBorder="1" applyAlignment="1">
      <alignment horizontal="center"/>
    </xf>
    <xf numFmtId="0" fontId="34" fillId="24" borderId="17" xfId="39" quotePrefix="1" applyNumberFormat="1" applyFont="1" applyFill="1" applyBorder="1" applyAlignment="1">
      <alignment horizontal="center"/>
    </xf>
    <xf numFmtId="0" fontId="5" fillId="24" borderId="0" xfId="39" applyNumberFormat="1" applyFont="1" applyFill="1" applyBorder="1" applyAlignment="1"/>
    <xf numFmtId="0" fontId="43" fillId="24" borderId="0" xfId="39" applyNumberFormat="1" applyFont="1" applyFill="1" applyBorder="1" applyAlignment="1"/>
    <xf numFmtId="0" fontId="55" fillId="24" borderId="0" xfId="39" applyNumberFormat="1" applyFont="1" applyFill="1" applyBorder="1" applyAlignment="1">
      <alignment horizontal="left" indent="7"/>
    </xf>
    <xf numFmtId="0" fontId="55" fillId="24" borderId="0" xfId="39" applyNumberFormat="1" applyFont="1" applyFill="1" applyBorder="1" applyAlignment="1"/>
    <xf numFmtId="0" fontId="49" fillId="24" borderId="0" xfId="39" applyNumberFormat="1" applyFont="1" applyFill="1" applyBorder="1" applyAlignment="1"/>
    <xf numFmtId="0" fontId="36" fillId="24" borderId="49" xfId="0" applyFont="1" applyFill="1" applyBorder="1"/>
    <xf numFmtId="0" fontId="36" fillId="24" borderId="22" xfId="0" applyFont="1" applyFill="1" applyBorder="1" applyAlignment="1">
      <alignment horizontal="center"/>
    </xf>
    <xf numFmtId="0" fontId="36" fillId="24" borderId="74" xfId="0" applyFont="1" applyFill="1" applyBorder="1"/>
    <xf numFmtId="0" fontId="36" fillId="24" borderId="40" xfId="0" applyFont="1" applyFill="1" applyBorder="1"/>
    <xf numFmtId="0" fontId="36" fillId="24" borderId="33" xfId="0" applyFont="1" applyFill="1" applyBorder="1"/>
    <xf numFmtId="0" fontId="36" fillId="24" borderId="45" xfId="0" applyFont="1" applyFill="1" applyBorder="1"/>
    <xf numFmtId="0" fontId="36" fillId="24" borderId="46" xfId="0" applyFont="1" applyFill="1" applyBorder="1"/>
    <xf numFmtId="0" fontId="36" fillId="24" borderId="31" xfId="0" applyFont="1" applyFill="1" applyBorder="1"/>
    <xf numFmtId="0" fontId="36" fillId="24" borderId="52" xfId="0" applyFont="1" applyFill="1" applyBorder="1"/>
    <xf numFmtId="0" fontId="36" fillId="24" borderId="53" xfId="0" applyFont="1" applyFill="1" applyBorder="1"/>
    <xf numFmtId="0" fontId="36" fillId="24" borderId="60" xfId="0" applyFont="1" applyFill="1" applyBorder="1"/>
    <xf numFmtId="0" fontId="43" fillId="24" borderId="59" xfId="0" quotePrefix="1" applyNumberFormat="1" applyFont="1" applyFill="1" applyBorder="1" applyAlignment="1"/>
    <xf numFmtId="0" fontId="36" fillId="24" borderId="43" xfId="0" applyFont="1" applyFill="1" applyBorder="1" applyAlignment="1">
      <alignment horizontal="center"/>
    </xf>
    <xf numFmtId="0" fontId="43" fillId="24" borderId="47" xfId="0" quotePrefix="1" applyNumberFormat="1" applyFont="1" applyFill="1" applyBorder="1" applyAlignment="1">
      <alignment horizontal="center"/>
    </xf>
    <xf numFmtId="0" fontId="36" fillId="24" borderId="17" xfId="0" quotePrefix="1" applyNumberFormat="1" applyFont="1" applyFill="1" applyBorder="1" applyAlignment="1">
      <alignment horizontal="center"/>
    </xf>
    <xf numFmtId="0" fontId="36" fillId="24" borderId="21" xfId="0" applyFont="1" applyFill="1" applyBorder="1"/>
    <xf numFmtId="0" fontId="9" fillId="24" borderId="10" xfId="0" applyFont="1" applyFill="1" applyBorder="1"/>
    <xf numFmtId="0" fontId="36" fillId="24" borderId="63" xfId="0" applyFont="1" applyFill="1" applyBorder="1"/>
    <xf numFmtId="1" fontId="43" fillId="24" borderId="36" xfId="0" quotePrefix="1" applyNumberFormat="1" applyFont="1" applyFill="1" applyBorder="1" applyAlignment="1">
      <alignment horizontal="center"/>
    </xf>
    <xf numFmtId="164" fontId="9" fillId="24" borderId="10" xfId="0" applyNumberFormat="1" applyFont="1" applyFill="1" applyBorder="1"/>
    <xf numFmtId="0" fontId="36" fillId="24" borderId="57" xfId="0" applyFont="1" applyFill="1" applyBorder="1" applyAlignment="1">
      <alignment horizontal="center"/>
    </xf>
    <xf numFmtId="0" fontId="36" fillId="24" borderId="44" xfId="0" quotePrefix="1" applyFont="1" applyFill="1" applyBorder="1" applyAlignment="1">
      <alignment horizontal="center"/>
    </xf>
    <xf numFmtId="1" fontId="43" fillId="24" borderId="41" xfId="0" quotePrefix="1" applyNumberFormat="1" applyFont="1" applyFill="1" applyBorder="1" applyAlignment="1">
      <alignment horizontal="center"/>
    </xf>
    <xf numFmtId="0" fontId="36" fillId="24" borderId="38" xfId="0" applyFont="1" applyFill="1" applyBorder="1" applyAlignment="1">
      <alignment vertical="center" wrapText="1"/>
    </xf>
    <xf numFmtId="0" fontId="36" fillId="24" borderId="68" xfId="0" applyFont="1" applyFill="1" applyBorder="1" applyAlignment="1">
      <alignment horizontal="center"/>
    </xf>
    <xf numFmtId="0" fontId="36" fillId="24" borderId="54" xfId="0" applyFont="1" applyFill="1" applyBorder="1" applyAlignment="1">
      <alignment horizontal="center"/>
    </xf>
    <xf numFmtId="0" fontId="36" fillId="24" borderId="43" xfId="0" quotePrefix="1" applyFont="1" applyFill="1" applyBorder="1" applyAlignment="1">
      <alignment horizontal="center"/>
    </xf>
    <xf numFmtId="0" fontId="43" fillId="24" borderId="76" xfId="0" quotePrefix="1" applyNumberFormat="1" applyFont="1" applyFill="1" applyBorder="1" applyAlignment="1">
      <alignment horizontal="center"/>
    </xf>
    <xf numFmtId="0" fontId="36" fillId="24" borderId="81" xfId="0" quotePrefix="1" applyFont="1" applyFill="1" applyBorder="1" applyAlignment="1">
      <alignment horizontal="center"/>
    </xf>
    <xf numFmtId="1" fontId="43" fillId="24" borderId="76" xfId="0" quotePrefix="1" applyNumberFormat="1" applyFont="1" applyFill="1" applyBorder="1" applyAlignment="1">
      <alignment horizontal="center"/>
    </xf>
    <xf numFmtId="0" fontId="36" fillId="24" borderId="81" xfId="0" applyFont="1" applyFill="1" applyBorder="1" applyAlignment="1">
      <alignment horizontal="center"/>
    </xf>
    <xf numFmtId="0" fontId="36" fillId="24" borderId="80" xfId="0" applyFont="1" applyFill="1" applyBorder="1"/>
    <xf numFmtId="0" fontId="5" fillId="24" borderId="17" xfId="0" applyFont="1" applyFill="1" applyBorder="1"/>
    <xf numFmtId="0" fontId="5" fillId="24" borderId="21" xfId="0" applyFont="1" applyFill="1" applyBorder="1"/>
    <xf numFmtId="0" fontId="5" fillId="24" borderId="43" xfId="0" applyFont="1" applyFill="1" applyBorder="1"/>
    <xf numFmtId="0" fontId="36" fillId="24" borderId="38" xfId="0" applyFont="1" applyFill="1" applyBorder="1" applyAlignment="1">
      <alignment wrapText="1"/>
    </xf>
    <xf numFmtId="0" fontId="36" fillId="24" borderId="38" xfId="0" applyFont="1" applyFill="1" applyBorder="1"/>
    <xf numFmtId="0" fontId="36" fillId="24" borderId="79" xfId="0" applyFont="1" applyFill="1" applyBorder="1"/>
    <xf numFmtId="0" fontId="36" fillId="24" borderId="44" xfId="0" applyFont="1" applyFill="1" applyBorder="1" applyAlignment="1">
      <alignment horizontal="center"/>
    </xf>
    <xf numFmtId="0" fontId="5" fillId="24" borderId="18" xfId="0" applyFont="1" applyFill="1" applyBorder="1"/>
    <xf numFmtId="0" fontId="5" fillId="24" borderId="54" xfId="0" applyFont="1" applyFill="1" applyBorder="1"/>
    <xf numFmtId="0" fontId="5" fillId="24" borderId="38" xfId="0" applyFont="1" applyFill="1" applyBorder="1"/>
    <xf numFmtId="0" fontId="9" fillId="24" borderId="37" xfId="0" applyFont="1" applyFill="1" applyBorder="1" applyAlignment="1"/>
    <xf numFmtId="0" fontId="9" fillId="24" borderId="37" xfId="0" quotePrefix="1" applyFont="1" applyFill="1" applyBorder="1" applyAlignment="1">
      <alignment horizontal="center"/>
    </xf>
    <xf numFmtId="0" fontId="36" fillId="24" borderId="50" xfId="0" quotePrefix="1" applyFont="1" applyFill="1" applyBorder="1" applyAlignment="1">
      <alignment horizontal="center"/>
    </xf>
    <xf numFmtId="1" fontId="43" fillId="24" borderId="36" xfId="0" applyNumberFormat="1" applyFont="1" applyFill="1" applyBorder="1" applyAlignment="1">
      <alignment horizontal="center"/>
    </xf>
    <xf numFmtId="0" fontId="43" fillId="24" borderId="36" xfId="0" applyFont="1" applyFill="1" applyBorder="1" applyAlignment="1">
      <alignment horizontal="center"/>
    </xf>
    <xf numFmtId="0" fontId="9" fillId="24" borderId="22" xfId="0" applyFont="1" applyFill="1" applyBorder="1"/>
    <xf numFmtId="0" fontId="5" fillId="24" borderId="76" xfId="0" applyFont="1" applyFill="1" applyBorder="1"/>
    <xf numFmtId="0" fontId="5" fillId="24" borderId="79" xfId="0" applyFont="1" applyFill="1" applyBorder="1"/>
    <xf numFmtId="0" fontId="9" fillId="24" borderId="49" xfId="0" quotePrefix="1" applyFont="1" applyFill="1" applyBorder="1" applyAlignment="1">
      <alignment horizontal="center"/>
    </xf>
    <xf numFmtId="0" fontId="9" fillId="24" borderId="58" xfId="0" quotePrefix="1" applyFont="1" applyFill="1" applyBorder="1" applyAlignment="1">
      <alignment horizontal="center"/>
    </xf>
    <xf numFmtId="0" fontId="36" fillId="24" borderId="15" xfId="0" applyFont="1" applyFill="1" applyBorder="1" applyAlignment="1">
      <alignment horizontal="center"/>
    </xf>
    <xf numFmtId="0" fontId="36" fillId="24" borderId="14" xfId="0" applyFont="1" applyFill="1" applyBorder="1" applyAlignment="1">
      <alignment horizontal="center"/>
    </xf>
    <xf numFmtId="0" fontId="36" fillId="24" borderId="13" xfId="0" applyFont="1" applyFill="1" applyBorder="1" applyAlignment="1">
      <alignment horizontal="center"/>
    </xf>
    <xf numFmtId="0" fontId="36" fillId="24" borderId="19" xfId="0" applyFont="1" applyFill="1" applyBorder="1" applyAlignment="1">
      <alignment horizontal="center"/>
    </xf>
    <xf numFmtId="0" fontId="36" fillId="24" borderId="17" xfId="0" applyFont="1" applyFill="1" applyBorder="1" applyAlignment="1">
      <alignment horizontal="center"/>
    </xf>
    <xf numFmtId="0" fontId="36" fillId="24" borderId="36" xfId="0" quotePrefix="1" applyFont="1" applyFill="1" applyBorder="1" applyAlignment="1">
      <alignment horizontal="center"/>
    </xf>
    <xf numFmtId="0" fontId="36" fillId="24" borderId="39" xfId="0" quotePrefix="1" applyFont="1" applyFill="1" applyBorder="1" applyAlignment="1">
      <alignment horizontal="center"/>
    </xf>
    <xf numFmtId="0" fontId="9" fillId="24" borderId="38" xfId="0" applyFont="1" applyFill="1" applyBorder="1" applyAlignment="1">
      <alignment horizontal="left"/>
    </xf>
    <xf numFmtId="0" fontId="36" fillId="24" borderId="36" xfId="0" applyFont="1" applyFill="1" applyBorder="1" applyAlignment="1">
      <alignment horizontal="center"/>
    </xf>
    <xf numFmtId="0" fontId="36" fillId="24" borderId="76" xfId="0" applyFont="1" applyFill="1" applyBorder="1" applyAlignment="1">
      <alignment horizontal="center"/>
    </xf>
    <xf numFmtId="0" fontId="9" fillId="24" borderId="36" xfId="0" applyFont="1" applyFill="1" applyBorder="1" applyAlignment="1">
      <alignment horizontal="center"/>
    </xf>
    <xf numFmtId="0" fontId="36" fillId="24" borderId="39" xfId="0" applyFont="1" applyFill="1" applyBorder="1" applyAlignment="1">
      <alignment horizontal="center"/>
    </xf>
    <xf numFmtId="0" fontId="36" fillId="24" borderId="18" xfId="0" applyFont="1" applyFill="1" applyBorder="1" applyAlignment="1">
      <alignment horizontal="center"/>
    </xf>
    <xf numFmtId="0" fontId="36" fillId="24" borderId="21" xfId="0" applyFont="1" applyFill="1" applyBorder="1" applyAlignment="1">
      <alignment horizontal="center"/>
    </xf>
    <xf numFmtId="0" fontId="36" fillId="24" borderId="38" xfId="0" applyFont="1" applyFill="1" applyBorder="1" applyAlignment="1">
      <alignment horizontal="center"/>
    </xf>
    <xf numFmtId="0" fontId="43" fillId="24" borderId="76" xfId="0" quotePrefix="1" applyFont="1" applyFill="1" applyBorder="1" applyAlignment="1">
      <alignment horizontal="center"/>
    </xf>
    <xf numFmtId="0" fontId="43" fillId="24" borderId="36" xfId="0" quotePrefix="1" applyFont="1" applyFill="1" applyBorder="1" applyAlignment="1">
      <alignment horizontal="center"/>
    </xf>
    <xf numFmtId="0" fontId="36" fillId="24" borderId="37" xfId="0" applyFont="1" applyFill="1" applyBorder="1" applyAlignment="1">
      <alignment horizontal="center"/>
    </xf>
    <xf numFmtId="0" fontId="36" fillId="24" borderId="34" xfId="0" quotePrefix="1" applyFont="1" applyFill="1" applyBorder="1" applyAlignment="1">
      <alignment horizontal="center"/>
    </xf>
    <xf numFmtId="0" fontId="36" fillId="24" borderId="34" xfId="0" applyFont="1" applyFill="1" applyBorder="1" applyAlignment="1">
      <alignment horizontal="center"/>
    </xf>
    <xf numFmtId="0" fontId="36" fillId="24" borderId="18" xfId="0" quotePrefix="1" applyFont="1" applyFill="1" applyBorder="1" applyAlignment="1">
      <alignment horizontal="center"/>
    </xf>
    <xf numFmtId="0" fontId="36" fillId="0" borderId="17" xfId="0" applyFont="1" applyBorder="1" applyAlignment="1">
      <alignment horizontal="left" vertical="top" wrapText="1"/>
    </xf>
    <xf numFmtId="0" fontId="36" fillId="0" borderId="50" xfId="0" applyFont="1" applyBorder="1" applyAlignment="1">
      <alignment wrapText="1"/>
    </xf>
    <xf numFmtId="0" fontId="36" fillId="24" borderId="44" xfId="0" applyFont="1" applyFill="1" applyBorder="1" applyAlignment="1">
      <alignment vertical="center" wrapText="1"/>
    </xf>
    <xf numFmtId="16" fontId="9" fillId="24" borderId="10" xfId="0" applyNumberFormat="1" applyFont="1" applyFill="1" applyBorder="1" applyAlignment="1">
      <alignment horizontal="left"/>
    </xf>
    <xf numFmtId="0" fontId="9" fillId="24" borderId="12" xfId="0" applyFont="1" applyFill="1" applyBorder="1" applyAlignment="1"/>
    <xf numFmtId="0" fontId="9" fillId="24" borderId="11" xfId="0" quotePrefix="1" applyFont="1" applyFill="1" applyBorder="1" applyAlignment="1">
      <alignment horizontal="center"/>
    </xf>
    <xf numFmtId="0" fontId="43" fillId="24" borderId="10" xfId="0" applyNumberFormat="1" applyFont="1" applyFill="1" applyBorder="1" applyAlignment="1">
      <alignment horizontal="center"/>
    </xf>
    <xf numFmtId="0" fontId="36" fillId="24" borderId="19" xfId="0" quotePrefix="1" applyFont="1" applyFill="1" applyBorder="1" applyAlignment="1">
      <alignment horizontal="center"/>
    </xf>
    <xf numFmtId="1" fontId="43" fillId="24" borderId="10" xfId="0" applyNumberFormat="1" applyFont="1" applyFill="1" applyBorder="1" applyAlignment="1">
      <alignment horizontal="center"/>
    </xf>
    <xf numFmtId="0" fontId="43" fillId="24" borderId="10" xfId="0" applyFont="1" applyFill="1" applyBorder="1" applyAlignment="1">
      <alignment horizontal="center"/>
    </xf>
    <xf numFmtId="16" fontId="36" fillId="24" borderId="45" xfId="0" applyNumberFormat="1" applyFont="1" applyFill="1" applyBorder="1" applyAlignment="1">
      <alignment horizontal="left"/>
    </xf>
    <xf numFmtId="16" fontId="36" fillId="24" borderId="39" xfId="0" applyNumberFormat="1" applyFont="1" applyFill="1" applyBorder="1" applyAlignment="1">
      <alignment horizontal="left"/>
    </xf>
    <xf numFmtId="0" fontId="36" fillId="24" borderId="17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4" borderId="47" xfId="0" applyFont="1" applyFill="1" applyBorder="1" applyAlignment="1">
      <alignment horizontal="center" vertical="center"/>
    </xf>
    <xf numFmtId="0" fontId="43" fillId="24" borderId="22" xfId="0" quotePrefix="1" applyFont="1" applyFill="1" applyBorder="1" applyAlignment="1">
      <alignment horizontal="center"/>
    </xf>
    <xf numFmtId="1" fontId="43" fillId="24" borderId="22" xfId="0" quotePrefix="1" applyNumberFormat="1" applyFont="1" applyFill="1" applyBorder="1" applyAlignment="1">
      <alignment horizontal="center"/>
    </xf>
    <xf numFmtId="0" fontId="36" fillId="24" borderId="60" xfId="0" applyFont="1" applyFill="1" applyBorder="1" applyAlignment="1">
      <alignment horizontal="center"/>
    </xf>
    <xf numFmtId="0" fontId="36" fillId="24" borderId="12" xfId="0" applyFont="1" applyFill="1" applyBorder="1" applyAlignment="1">
      <alignment horizontal="center"/>
    </xf>
    <xf numFmtId="0" fontId="36" fillId="24" borderId="11" xfId="0" applyFont="1" applyFill="1" applyBorder="1" applyAlignment="1">
      <alignment horizontal="center"/>
    </xf>
    <xf numFmtId="0" fontId="36" fillId="24" borderId="10" xfId="0" quotePrefix="1" applyFont="1" applyFill="1" applyBorder="1" applyAlignment="1">
      <alignment horizontal="center"/>
    </xf>
    <xf numFmtId="0" fontId="36" fillId="24" borderId="11" xfId="0" applyFont="1" applyFill="1" applyBorder="1"/>
    <xf numFmtId="0" fontId="36" fillId="24" borderId="38" xfId="0" applyFont="1" applyFill="1" applyBorder="1" applyAlignment="1">
      <alignment horizontal="left" wrapText="1"/>
    </xf>
    <xf numFmtId="0" fontId="36" fillId="24" borderId="17" xfId="0" applyFont="1" applyFill="1" applyBorder="1" applyAlignment="1">
      <alignment horizontal="left" vertical="top" wrapText="1"/>
    </xf>
    <xf numFmtId="0" fontId="36" fillId="24" borderId="20" xfId="0" applyFont="1" applyFill="1" applyBorder="1" applyAlignment="1">
      <alignment horizontal="center" vertical="top" wrapText="1"/>
    </xf>
    <xf numFmtId="0" fontId="36" fillId="24" borderId="38" xfId="0" applyFont="1" applyFill="1" applyBorder="1" applyAlignment="1">
      <alignment horizontal="center" vertical="top" wrapText="1"/>
    </xf>
    <xf numFmtId="0" fontId="36" fillId="24" borderId="38" xfId="0" applyNumberFormat="1" applyFont="1" applyFill="1" applyBorder="1" applyAlignment="1">
      <alignment horizontal="center"/>
    </xf>
    <xf numFmtId="0" fontId="36" fillId="24" borderId="38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left" vertical="center" wrapText="1"/>
    </xf>
    <xf numFmtId="0" fontId="36" fillId="24" borderId="20" xfId="0" applyFont="1" applyFill="1" applyBorder="1" applyAlignment="1">
      <alignment horizontal="center" vertical="center" wrapText="1"/>
    </xf>
    <xf numFmtId="0" fontId="0" fillId="24" borderId="0" xfId="0" applyFill="1"/>
    <xf numFmtId="0" fontId="9" fillId="24" borderId="49" xfId="0" quotePrefix="1" applyFont="1" applyFill="1" applyBorder="1" applyAlignment="1">
      <alignment horizontal="center"/>
    </xf>
    <xf numFmtId="0" fontId="36" fillId="24" borderId="18" xfId="0" applyFont="1" applyFill="1" applyBorder="1" applyAlignment="1">
      <alignment horizontal="center"/>
    </xf>
    <xf numFmtId="0" fontId="36" fillId="24" borderId="21" xfId="0" applyFont="1" applyFill="1" applyBorder="1" applyAlignment="1">
      <alignment horizontal="center"/>
    </xf>
    <xf numFmtId="0" fontId="36" fillId="24" borderId="20" xfId="0" applyFont="1" applyFill="1" applyBorder="1" applyAlignment="1">
      <alignment horizontal="center"/>
    </xf>
    <xf numFmtId="0" fontId="36" fillId="24" borderId="37" xfId="0" applyFont="1" applyFill="1" applyBorder="1" applyAlignment="1">
      <alignment horizontal="center"/>
    </xf>
    <xf numFmtId="0" fontId="36" fillId="24" borderId="36" xfId="0" applyFont="1" applyFill="1" applyBorder="1" applyAlignment="1">
      <alignment horizontal="center"/>
    </xf>
    <xf numFmtId="0" fontId="36" fillId="24" borderId="57" xfId="0" applyFont="1" applyFill="1" applyBorder="1" applyAlignment="1">
      <alignment horizontal="center"/>
    </xf>
    <xf numFmtId="0" fontId="36" fillId="24" borderId="17" xfId="0" applyFont="1" applyFill="1" applyBorder="1" applyAlignment="1">
      <alignment horizontal="center"/>
    </xf>
    <xf numFmtId="0" fontId="36" fillId="24" borderId="18" xfId="0" quotePrefix="1" applyFont="1" applyFill="1" applyBorder="1" applyAlignment="1">
      <alignment horizontal="center"/>
    </xf>
    <xf numFmtId="0" fontId="36" fillId="24" borderId="20" xfId="0" quotePrefix="1" applyFont="1" applyFill="1" applyBorder="1" applyAlignment="1">
      <alignment horizontal="center"/>
    </xf>
    <xf numFmtId="0" fontId="43" fillId="24" borderId="18" xfId="0" quotePrefix="1" applyFont="1" applyFill="1" applyBorder="1" applyAlignment="1">
      <alignment horizontal="center"/>
    </xf>
    <xf numFmtId="0" fontId="9" fillId="24" borderId="38" xfId="0" applyFont="1" applyFill="1" applyBorder="1" applyAlignment="1">
      <alignment horizontal="left"/>
    </xf>
    <xf numFmtId="0" fontId="36" fillId="24" borderId="36" xfId="0" quotePrefix="1" applyFont="1" applyFill="1" applyBorder="1" applyAlignment="1">
      <alignment horizontal="center"/>
    </xf>
    <xf numFmtId="0" fontId="36" fillId="24" borderId="76" xfId="0" applyFont="1" applyFill="1" applyBorder="1" applyAlignment="1">
      <alignment horizontal="center"/>
    </xf>
    <xf numFmtId="0" fontId="36" fillId="24" borderId="47" xfId="0" applyFont="1" applyFill="1" applyBorder="1" applyAlignment="1">
      <alignment horizontal="center"/>
    </xf>
    <xf numFmtId="0" fontId="36" fillId="24" borderId="37" xfId="0" quotePrefix="1" applyFont="1" applyFill="1" applyBorder="1" applyAlignment="1">
      <alignment horizontal="center"/>
    </xf>
    <xf numFmtId="0" fontId="9" fillId="24" borderId="11" xfId="0" applyFont="1" applyFill="1" applyBorder="1" applyAlignment="1">
      <alignment horizontal="left"/>
    </xf>
    <xf numFmtId="0" fontId="9" fillId="24" borderId="60" xfId="0" applyFont="1" applyFill="1" applyBorder="1" applyAlignment="1">
      <alignment horizontal="center"/>
    </xf>
    <xf numFmtId="0" fontId="9" fillId="24" borderId="44" xfId="0" quotePrefix="1" applyFont="1" applyFill="1" applyBorder="1" applyAlignment="1">
      <alignment horizontal="center"/>
    </xf>
    <xf numFmtId="0" fontId="36" fillId="24" borderId="79" xfId="0" applyFont="1" applyFill="1" applyBorder="1" applyAlignment="1">
      <alignment horizontal="left"/>
    </xf>
    <xf numFmtId="0" fontId="9" fillId="24" borderId="49" xfId="0" quotePrefix="1" applyFont="1" applyFill="1" applyBorder="1" applyAlignment="1">
      <alignment horizontal="center"/>
    </xf>
    <xf numFmtId="0" fontId="9" fillId="24" borderId="58" xfId="0" quotePrefix="1" applyFont="1" applyFill="1" applyBorder="1" applyAlignment="1">
      <alignment horizontal="center"/>
    </xf>
    <xf numFmtId="0" fontId="36" fillId="24" borderId="20" xfId="0" applyFont="1" applyFill="1" applyBorder="1" applyAlignment="1">
      <alignment horizontal="center"/>
    </xf>
    <xf numFmtId="0" fontId="36" fillId="24" borderId="21" xfId="0" applyFont="1" applyFill="1" applyBorder="1" applyAlignment="1">
      <alignment horizontal="center"/>
    </xf>
    <xf numFmtId="0" fontId="43" fillId="24" borderId="18" xfId="0" quotePrefix="1" applyFont="1" applyFill="1" applyBorder="1" applyAlignment="1">
      <alignment horizontal="center"/>
    </xf>
    <xf numFmtId="0" fontId="36" fillId="24" borderId="18" xfId="0" applyFont="1" applyFill="1" applyBorder="1" applyAlignment="1">
      <alignment horizontal="center"/>
    </xf>
    <xf numFmtId="0" fontId="36" fillId="24" borderId="37" xfId="0" applyFont="1" applyFill="1" applyBorder="1" applyAlignment="1">
      <alignment horizontal="center"/>
    </xf>
    <xf numFmtId="0" fontId="36" fillId="24" borderId="38" xfId="0" quotePrefix="1" applyFont="1" applyFill="1" applyBorder="1" applyAlignment="1">
      <alignment horizontal="center"/>
    </xf>
    <xf numFmtId="0" fontId="36" fillId="24" borderId="17" xfId="0" applyFont="1" applyFill="1" applyBorder="1" applyAlignment="1">
      <alignment horizontal="center"/>
    </xf>
    <xf numFmtId="0" fontId="36" fillId="24" borderId="18" xfId="0" quotePrefix="1" applyFont="1" applyFill="1" applyBorder="1" applyAlignment="1">
      <alignment horizontal="center"/>
    </xf>
    <xf numFmtId="0" fontId="36" fillId="24" borderId="20" xfId="0" quotePrefix="1" applyFont="1" applyFill="1" applyBorder="1" applyAlignment="1">
      <alignment horizontal="center"/>
    </xf>
    <xf numFmtId="0" fontId="36" fillId="24" borderId="76" xfId="0" quotePrefix="1" applyFont="1" applyFill="1" applyBorder="1" applyAlignment="1">
      <alignment horizontal="center"/>
    </xf>
    <xf numFmtId="0" fontId="36" fillId="24" borderId="76" xfId="0" applyFont="1" applyFill="1" applyBorder="1" applyAlignment="1">
      <alignment horizontal="center"/>
    </xf>
    <xf numFmtId="0" fontId="9" fillId="24" borderId="36" xfId="0" applyFont="1" applyFill="1" applyBorder="1" applyAlignment="1">
      <alignment horizontal="center"/>
    </xf>
    <xf numFmtId="0" fontId="36" fillId="24" borderId="54" xfId="0" applyFont="1" applyFill="1" applyBorder="1" applyAlignment="1">
      <alignment horizontal="center"/>
    </xf>
    <xf numFmtId="0" fontId="36" fillId="24" borderId="38" xfId="0" applyFont="1" applyFill="1" applyBorder="1" applyAlignment="1">
      <alignment horizontal="center"/>
    </xf>
    <xf numFmtId="0" fontId="36" fillId="24" borderId="81" xfId="0" quotePrefix="1" applyFont="1" applyFill="1" applyBorder="1" applyAlignment="1">
      <alignment horizontal="center"/>
    </xf>
    <xf numFmtId="0" fontId="56" fillId="24" borderId="0" xfId="37" applyNumberFormat="1" applyFont="1" applyFill="1" applyBorder="1" applyAlignment="1" applyProtection="1">
      <alignment vertical="top"/>
    </xf>
    <xf numFmtId="0" fontId="9" fillId="24" borderId="34" xfId="0" quotePrefix="1" applyFont="1" applyFill="1" applyBorder="1"/>
    <xf numFmtId="0" fontId="9" fillId="24" borderId="13" xfId="0" applyFont="1" applyFill="1" applyBorder="1"/>
    <xf numFmtId="0" fontId="9" fillId="24" borderId="14" xfId="0" applyFont="1" applyFill="1" applyBorder="1"/>
    <xf numFmtId="0" fontId="9" fillId="24" borderId="16" xfId="0" applyFont="1" applyFill="1" applyBorder="1"/>
    <xf numFmtId="0" fontId="36" fillId="24" borderId="46" xfId="0" applyFont="1" applyFill="1" applyBorder="1" applyAlignment="1">
      <alignment horizontal="center" vertical="top"/>
    </xf>
    <xf numFmtId="164" fontId="43" fillId="24" borderId="10" xfId="0" applyNumberFormat="1" applyFont="1" applyFill="1" applyBorder="1"/>
    <xf numFmtId="16" fontId="36" fillId="24" borderId="55" xfId="0" applyNumberFormat="1" applyFont="1" applyFill="1" applyBorder="1" applyAlignment="1">
      <alignment horizontal="left"/>
    </xf>
    <xf numFmtId="0" fontId="36" fillId="24" borderId="43" xfId="0" applyFont="1" applyFill="1" applyBorder="1" applyAlignment="1">
      <alignment wrapText="1"/>
    </xf>
    <xf numFmtId="0" fontId="36" fillId="24" borderId="81" xfId="0" applyFont="1" applyFill="1" applyBorder="1"/>
    <xf numFmtId="0" fontId="36" fillId="24" borderId="43" xfId="0" applyFont="1" applyFill="1" applyBorder="1"/>
    <xf numFmtId="0" fontId="36" fillId="24" borderId="54" xfId="0" applyFont="1" applyFill="1" applyBorder="1"/>
    <xf numFmtId="16" fontId="36" fillId="24" borderId="84" xfId="0" applyNumberFormat="1" applyFont="1" applyFill="1" applyBorder="1" applyAlignment="1">
      <alignment horizontal="left"/>
    </xf>
    <xf numFmtId="0" fontId="4" fillId="24" borderId="0" xfId="37" applyNumberFormat="1" applyFont="1" applyFill="1" applyBorder="1" applyAlignment="1">
      <alignment horizontal="center" wrapText="1"/>
    </xf>
    <xf numFmtId="0" fontId="31" fillId="24" borderId="21" xfId="39" applyNumberFormat="1" applyFont="1" applyFill="1" applyBorder="1" applyAlignment="1">
      <alignment horizontal="center" vertical="center"/>
    </xf>
    <xf numFmtId="0" fontId="31" fillId="24" borderId="38" xfId="39" applyNumberFormat="1" applyFont="1" applyFill="1" applyBorder="1" applyAlignment="1">
      <alignment horizontal="center" vertical="center"/>
    </xf>
    <xf numFmtId="0" fontId="31" fillId="24" borderId="20" xfId="39" applyNumberFormat="1" applyFont="1" applyFill="1" applyBorder="1" applyAlignment="1">
      <alignment horizontal="center" vertical="center"/>
    </xf>
    <xf numFmtId="0" fontId="39" fillId="24" borderId="0" xfId="37" applyNumberFormat="1" applyFont="1" applyFill="1" applyBorder="1" applyAlignment="1" applyProtection="1">
      <alignment horizontal="right"/>
    </xf>
    <xf numFmtId="0" fontId="6" fillId="24" borderId="0" xfId="37" applyFont="1" applyFill="1" applyAlignment="1">
      <alignment horizontal="center" vertical="center" wrapText="1"/>
    </xf>
    <xf numFmtId="0" fontId="47" fillId="24" borderId="0" xfId="37" applyNumberFormat="1" applyFont="1" applyFill="1" applyBorder="1" applyAlignment="1">
      <alignment horizontal="center" wrapText="1"/>
    </xf>
    <xf numFmtId="0" fontId="49" fillId="24" borderId="0" xfId="37" applyNumberFormat="1" applyFont="1" applyFill="1" applyBorder="1" applyAlignment="1">
      <alignment horizontal="center" vertical="center" wrapText="1"/>
    </xf>
    <xf numFmtId="0" fontId="39" fillId="24" borderId="0" xfId="37" applyNumberFormat="1" applyFont="1" applyFill="1" applyBorder="1" applyAlignment="1" applyProtection="1">
      <alignment horizontal="right" wrapText="1"/>
    </xf>
    <xf numFmtId="0" fontId="3" fillId="24" borderId="21" xfId="39" applyNumberFormat="1" applyFont="1" applyFill="1" applyBorder="1" applyAlignment="1">
      <alignment horizontal="center" vertical="center"/>
    </xf>
    <xf numFmtId="0" fontId="3" fillId="24" borderId="38" xfId="39" applyNumberFormat="1" applyFont="1" applyFill="1" applyBorder="1" applyAlignment="1">
      <alignment horizontal="center" vertical="center"/>
    </xf>
    <xf numFmtId="0" fontId="3" fillId="24" borderId="20" xfId="39" applyNumberFormat="1" applyFont="1" applyFill="1" applyBorder="1" applyAlignment="1">
      <alignment horizontal="center" vertical="center"/>
    </xf>
    <xf numFmtId="0" fontId="35" fillId="24" borderId="17" xfId="39" applyNumberFormat="1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left" wrapText="1"/>
    </xf>
    <xf numFmtId="0" fontId="2" fillId="24" borderId="37" xfId="0" applyFont="1" applyFill="1" applyBorder="1" applyAlignment="1">
      <alignment horizontal="left" wrapText="1"/>
    </xf>
    <xf numFmtId="0" fontId="39" fillId="24" borderId="0" xfId="39" applyNumberFormat="1" applyFont="1" applyFill="1" applyBorder="1" applyAlignment="1">
      <alignment horizontal="left"/>
    </xf>
    <xf numFmtId="0" fontId="46" fillId="24" borderId="62" xfId="39" applyNumberFormat="1" applyFont="1" applyFill="1" applyBorder="1" applyAlignment="1">
      <alignment horizontal="left" vertical="center" wrapText="1"/>
    </xf>
    <xf numFmtId="0" fontId="46" fillId="24" borderId="0" xfId="39" applyNumberFormat="1" applyFont="1" applyFill="1" applyBorder="1" applyAlignment="1">
      <alignment horizontal="left" vertical="center" wrapText="1"/>
    </xf>
    <xf numFmtId="0" fontId="33" fillId="24" borderId="17" xfId="39" applyNumberFormat="1" applyFont="1" applyFill="1" applyBorder="1" applyAlignment="1">
      <alignment horizontal="center" vertical="center" textRotation="90" wrapText="1"/>
    </xf>
    <xf numFmtId="0" fontId="39" fillId="24" borderId="43" xfId="39" applyNumberFormat="1" applyFont="1" applyFill="1" applyBorder="1" applyAlignment="1">
      <alignment horizontal="center" vertical="center" textRotation="90" wrapText="1"/>
    </xf>
    <xf numFmtId="0" fontId="39" fillId="24" borderId="25" xfId="39" applyNumberFormat="1" applyFont="1" applyFill="1" applyBorder="1" applyAlignment="1">
      <alignment horizontal="center" vertical="center" textRotation="90" wrapText="1"/>
    </xf>
    <xf numFmtId="0" fontId="39" fillId="24" borderId="23" xfId="39" applyNumberFormat="1" applyFont="1" applyFill="1" applyBorder="1" applyAlignment="1">
      <alignment horizontal="center" vertical="center" textRotation="90" wrapText="1"/>
    </xf>
    <xf numFmtId="0" fontId="46" fillId="24" borderId="0" xfId="39" applyNumberFormat="1" applyFont="1" applyFill="1" applyBorder="1" applyAlignment="1" applyProtection="1">
      <alignment horizontal="left" vertical="top"/>
    </xf>
    <xf numFmtId="0" fontId="33" fillId="24" borderId="43" xfId="39" applyNumberFormat="1" applyFont="1" applyFill="1" applyBorder="1" applyAlignment="1">
      <alignment horizontal="center" vertical="center" textRotation="90" wrapText="1"/>
    </xf>
    <xf numFmtId="0" fontId="33" fillId="24" borderId="25" xfId="39" applyNumberFormat="1" applyFont="1" applyFill="1" applyBorder="1" applyAlignment="1">
      <alignment horizontal="center" vertical="center" textRotation="90" wrapText="1"/>
    </xf>
    <xf numFmtId="0" fontId="33" fillId="24" borderId="23" xfId="39" applyNumberFormat="1" applyFont="1" applyFill="1" applyBorder="1" applyAlignment="1">
      <alignment horizontal="center" vertical="center" textRotation="90" wrapText="1"/>
    </xf>
    <xf numFmtId="0" fontId="50" fillId="24" borderId="70" xfId="0" applyFont="1" applyFill="1" applyBorder="1" applyAlignment="1">
      <alignment horizontal="center" vertical="center" textRotation="90" wrapText="1"/>
    </xf>
    <xf numFmtId="0" fontId="50" fillId="24" borderId="27" xfId="0" applyFont="1" applyFill="1" applyBorder="1" applyAlignment="1">
      <alignment horizontal="center" vertical="center" textRotation="90" wrapText="1"/>
    </xf>
    <xf numFmtId="0" fontId="52" fillId="24" borderId="0" xfId="39" applyNumberFormat="1" applyFont="1" applyFill="1" applyBorder="1" applyAlignment="1">
      <alignment horizontal="left"/>
    </xf>
    <xf numFmtId="0" fontId="50" fillId="24" borderId="0" xfId="39" applyNumberFormat="1" applyFont="1" applyFill="1" applyBorder="1" applyAlignment="1">
      <alignment horizontal="left"/>
    </xf>
    <xf numFmtId="0" fontId="50" fillId="24" borderId="62" xfId="0" applyFont="1" applyFill="1" applyBorder="1" applyAlignment="1">
      <alignment horizontal="center" vertical="center" textRotation="90" wrapText="1"/>
    </xf>
    <xf numFmtId="0" fontId="36" fillId="24" borderId="49" xfId="38" applyFont="1" applyFill="1" applyBorder="1" applyAlignment="1">
      <alignment horizontal="center"/>
    </xf>
    <xf numFmtId="0" fontId="36" fillId="24" borderId="58" xfId="38" applyFont="1" applyFill="1" applyBorder="1" applyAlignment="1">
      <alignment horizontal="center"/>
    </xf>
    <xf numFmtId="0" fontId="36" fillId="24" borderId="64" xfId="38" applyFont="1" applyFill="1" applyBorder="1" applyAlignment="1">
      <alignment horizontal="center"/>
    </xf>
    <xf numFmtId="0" fontId="36" fillId="24" borderId="59" xfId="38" applyFont="1" applyFill="1" applyBorder="1" applyAlignment="1">
      <alignment horizontal="center"/>
    </xf>
    <xf numFmtId="0" fontId="8" fillId="24" borderId="49" xfId="0" applyFont="1" applyFill="1" applyBorder="1" applyAlignment="1">
      <alignment horizontal="center"/>
    </xf>
    <xf numFmtId="0" fontId="8" fillId="24" borderId="58" xfId="0" applyFont="1" applyFill="1" applyBorder="1" applyAlignment="1">
      <alignment horizontal="center"/>
    </xf>
    <xf numFmtId="0" fontId="8" fillId="24" borderId="59" xfId="0" applyFont="1" applyFill="1" applyBorder="1" applyAlignment="1">
      <alignment horizontal="center"/>
    </xf>
    <xf numFmtId="0" fontId="9" fillId="24" borderId="35" xfId="0" applyFont="1" applyFill="1" applyBorder="1" applyAlignment="1">
      <alignment horizontal="left" wrapText="1"/>
    </xf>
    <xf numFmtId="0" fontId="9" fillId="24" borderId="40" xfId="0" applyFont="1" applyFill="1" applyBorder="1" applyAlignment="1">
      <alignment horizontal="left" wrapText="1"/>
    </xf>
    <xf numFmtId="0" fontId="50" fillId="24" borderId="56" xfId="0" applyFont="1" applyFill="1" applyBorder="1" applyAlignment="1">
      <alignment horizontal="center" vertical="center" textRotation="90" wrapText="1"/>
    </xf>
    <xf numFmtId="0" fontId="50" fillId="24" borderId="68" xfId="0" applyFont="1" applyFill="1" applyBorder="1" applyAlignment="1">
      <alignment horizontal="center" vertical="center" textRotation="90" wrapText="1"/>
    </xf>
    <xf numFmtId="0" fontId="50" fillId="24" borderId="78" xfId="0" applyFont="1" applyFill="1" applyBorder="1" applyAlignment="1">
      <alignment horizontal="center" vertical="center" textRotation="90" wrapText="1"/>
    </xf>
    <xf numFmtId="0" fontId="50" fillId="24" borderId="58" xfId="0" applyFont="1" applyFill="1" applyBorder="1" applyAlignment="1">
      <alignment horizontal="center" vertical="center" wrapText="1"/>
    </xf>
    <xf numFmtId="0" fontId="50" fillId="24" borderId="59" xfId="0" applyFont="1" applyFill="1" applyBorder="1" applyAlignment="1">
      <alignment horizontal="center" vertical="center" wrapText="1"/>
    </xf>
    <xf numFmtId="0" fontId="36" fillId="24" borderId="47" xfId="38" applyFont="1" applyFill="1" applyBorder="1" applyAlignment="1">
      <alignment horizontal="left"/>
    </xf>
    <xf numFmtId="0" fontId="36" fillId="24" borderId="44" xfId="38" applyFont="1" applyFill="1" applyBorder="1" applyAlignment="1">
      <alignment horizontal="left"/>
    </xf>
    <xf numFmtId="0" fontId="9" fillId="24" borderId="12" xfId="38" applyFont="1" applyFill="1" applyBorder="1" applyAlignment="1">
      <alignment horizontal="left"/>
    </xf>
    <xf numFmtId="0" fontId="9" fillId="24" borderId="11" xfId="38" applyFont="1" applyFill="1" applyBorder="1" applyAlignment="1">
      <alignment horizontal="left"/>
    </xf>
    <xf numFmtId="0" fontId="50" fillId="24" borderId="17" xfId="0" applyFont="1" applyFill="1" applyBorder="1" applyAlignment="1">
      <alignment horizontal="center" vertical="center" textRotation="90" wrapText="1"/>
    </xf>
    <xf numFmtId="0" fontId="50" fillId="24" borderId="43" xfId="0" applyFont="1" applyFill="1" applyBorder="1" applyAlignment="1">
      <alignment horizontal="center" vertical="center" textRotation="90" wrapText="1"/>
    </xf>
    <xf numFmtId="0" fontId="50" fillId="24" borderId="54" xfId="0" applyFont="1" applyFill="1" applyBorder="1" applyAlignment="1">
      <alignment horizontal="center" vertical="center" textRotation="90" wrapText="1"/>
    </xf>
    <xf numFmtId="0" fontId="50" fillId="24" borderId="69" xfId="0" applyFont="1" applyFill="1" applyBorder="1" applyAlignment="1">
      <alignment horizontal="center" vertical="center" textRotation="90" wrapText="1"/>
    </xf>
    <xf numFmtId="0" fontId="50" fillId="24" borderId="13" xfId="0" quotePrefix="1" applyFont="1" applyFill="1" applyBorder="1" applyAlignment="1">
      <alignment horizontal="center" vertical="center" wrapText="1"/>
    </xf>
    <xf numFmtId="0" fontId="50" fillId="24" borderId="19" xfId="0" quotePrefix="1" applyFont="1" applyFill="1" applyBorder="1" applyAlignment="1">
      <alignment horizontal="center" vertical="center" wrapText="1"/>
    </xf>
    <xf numFmtId="0" fontId="50" fillId="24" borderId="45" xfId="0" quotePrefix="1" applyFont="1" applyFill="1" applyBorder="1" applyAlignment="1">
      <alignment horizontal="center" vertical="center" wrapText="1"/>
    </xf>
    <xf numFmtId="0" fontId="50" fillId="24" borderId="21" xfId="0" quotePrefix="1" applyFont="1" applyFill="1" applyBorder="1" applyAlignment="1">
      <alignment horizontal="center" vertical="center" wrapText="1"/>
    </xf>
    <xf numFmtId="0" fontId="50" fillId="24" borderId="55" xfId="0" quotePrefix="1" applyFont="1" applyFill="1" applyBorder="1" applyAlignment="1">
      <alignment horizontal="center" vertical="center" wrapText="1"/>
    </xf>
    <xf numFmtId="0" fontId="50" fillId="24" borderId="54" xfId="0" quotePrefix="1" applyFont="1" applyFill="1" applyBorder="1" applyAlignment="1">
      <alignment horizontal="center" vertical="center" wrapText="1"/>
    </xf>
    <xf numFmtId="0" fontId="50" fillId="24" borderId="12" xfId="0" applyFont="1" applyFill="1" applyBorder="1" applyAlignment="1">
      <alignment horizontal="center" vertical="center" wrapText="1"/>
    </xf>
    <xf numFmtId="0" fontId="50" fillId="24" borderId="11" xfId="0" applyFont="1" applyFill="1" applyBorder="1" applyAlignment="1">
      <alignment horizontal="center" vertical="center" wrapText="1"/>
    </xf>
    <xf numFmtId="0" fontId="50" fillId="24" borderId="60" xfId="0" applyFont="1" applyFill="1" applyBorder="1" applyAlignment="1">
      <alignment horizontal="center" vertical="center" wrapText="1"/>
    </xf>
    <xf numFmtId="0" fontId="50" fillId="24" borderId="45" xfId="0" applyFont="1" applyFill="1" applyBorder="1" applyAlignment="1">
      <alignment horizontal="center" vertical="center" textRotation="90" wrapText="1"/>
    </xf>
    <xf numFmtId="0" fontId="50" fillId="24" borderId="55" xfId="0" applyFont="1" applyFill="1" applyBorder="1" applyAlignment="1">
      <alignment horizontal="center" vertical="center" textRotation="90" wrapText="1"/>
    </xf>
    <xf numFmtId="0" fontId="50" fillId="24" borderId="20" xfId="0" applyFont="1" applyFill="1" applyBorder="1" applyAlignment="1">
      <alignment horizontal="center" vertical="center" wrapText="1"/>
    </xf>
    <xf numFmtId="0" fontId="50" fillId="24" borderId="17" xfId="0" applyFont="1" applyFill="1" applyBorder="1" applyAlignment="1">
      <alignment horizontal="center" vertical="center" wrapText="1"/>
    </xf>
    <xf numFmtId="0" fontId="50" fillId="24" borderId="51" xfId="0" applyFont="1" applyFill="1" applyBorder="1" applyAlignment="1">
      <alignment horizontal="center" vertical="center" wrapText="1"/>
    </xf>
    <xf numFmtId="0" fontId="50" fillId="24" borderId="64" xfId="0" applyFont="1" applyFill="1" applyBorder="1" applyAlignment="1">
      <alignment horizontal="center" vertical="center" wrapText="1"/>
    </xf>
    <xf numFmtId="0" fontId="50" fillId="24" borderId="71" xfId="0" applyFont="1" applyFill="1" applyBorder="1" applyAlignment="1">
      <alignment horizontal="center" vertical="center" wrapText="1"/>
    </xf>
    <xf numFmtId="0" fontId="51" fillId="24" borderId="70" xfId="0" applyFont="1" applyFill="1" applyBorder="1" applyAlignment="1">
      <alignment horizontal="center" vertical="center" textRotation="90" wrapText="1"/>
    </xf>
    <xf numFmtId="0" fontId="51" fillId="24" borderId="63" xfId="0" applyFont="1" applyFill="1" applyBorder="1" applyAlignment="1">
      <alignment horizontal="center" vertical="center" textRotation="90" wrapText="1"/>
    </xf>
    <xf numFmtId="0" fontId="50" fillId="24" borderId="63" xfId="0" applyFont="1" applyFill="1" applyBorder="1" applyAlignment="1">
      <alignment horizontal="center" vertical="center" textRotation="90" wrapText="1"/>
    </xf>
    <xf numFmtId="0" fontId="50" fillId="24" borderId="72" xfId="0" applyFont="1" applyFill="1" applyBorder="1" applyAlignment="1">
      <alignment horizontal="center" vertical="center" wrapText="1"/>
    </xf>
    <xf numFmtId="0" fontId="50" fillId="24" borderId="41" xfId="0" applyFont="1" applyFill="1" applyBorder="1" applyAlignment="1">
      <alignment horizontal="center" vertical="center" wrapText="1"/>
    </xf>
    <xf numFmtId="0" fontId="50" fillId="24" borderId="26" xfId="0" applyFont="1" applyFill="1" applyBorder="1" applyAlignment="1">
      <alignment horizontal="center" vertical="center" wrapText="1"/>
    </xf>
    <xf numFmtId="0" fontId="50" fillId="24" borderId="33" xfId="0" applyFont="1" applyFill="1" applyBorder="1" applyAlignment="1">
      <alignment horizontal="center" vertical="center" wrapText="1"/>
    </xf>
    <xf numFmtId="165" fontId="50" fillId="24" borderId="70" xfId="0" applyNumberFormat="1" applyFont="1" applyFill="1" applyBorder="1" applyAlignment="1">
      <alignment horizontal="center" vertical="center" textRotation="90" wrapText="1"/>
    </xf>
    <xf numFmtId="165" fontId="50" fillId="24" borderId="63" xfId="0" applyNumberFormat="1" applyFont="1" applyFill="1" applyBorder="1" applyAlignment="1">
      <alignment horizontal="center" vertical="center" textRotation="90" wrapText="1"/>
    </xf>
    <xf numFmtId="165" fontId="50" fillId="24" borderId="27" xfId="0" applyNumberFormat="1" applyFont="1" applyFill="1" applyBorder="1" applyAlignment="1">
      <alignment horizontal="center" vertical="center" textRotation="90" wrapText="1"/>
    </xf>
    <xf numFmtId="0" fontId="50" fillId="24" borderId="70" xfId="0" applyFont="1" applyFill="1" applyBorder="1" applyAlignment="1">
      <alignment vertical="center" wrapText="1"/>
    </xf>
    <xf numFmtId="0" fontId="50" fillId="24" borderId="63" xfId="0" applyFont="1" applyFill="1" applyBorder="1" applyAlignment="1">
      <alignment vertical="center" wrapText="1"/>
    </xf>
    <xf numFmtId="0" fontId="50" fillId="24" borderId="27" xfId="0" applyFont="1" applyFill="1" applyBorder="1" applyAlignment="1">
      <alignment vertical="center" wrapText="1"/>
    </xf>
    <xf numFmtId="0" fontId="9" fillId="24" borderId="47" xfId="0" applyFont="1" applyFill="1" applyBorder="1" applyAlignment="1">
      <alignment horizontal="left"/>
    </xf>
    <xf numFmtId="0" fontId="9" fillId="24" borderId="44" xfId="0" applyFont="1" applyFill="1" applyBorder="1" applyAlignment="1">
      <alignment horizontal="left"/>
    </xf>
    <xf numFmtId="0" fontId="9" fillId="24" borderId="67" xfId="38" applyFont="1" applyFill="1" applyBorder="1" applyAlignment="1">
      <alignment horizontal="left"/>
    </xf>
    <xf numFmtId="0" fontId="9" fillId="24" borderId="74" xfId="38" applyFont="1" applyFill="1" applyBorder="1" applyAlignment="1">
      <alignment horizontal="left"/>
    </xf>
    <xf numFmtId="0" fontId="36" fillId="24" borderId="12" xfId="38" applyFont="1" applyFill="1" applyBorder="1" applyAlignment="1">
      <alignment horizontal="center" vertical="center"/>
    </xf>
    <xf numFmtId="0" fontId="36" fillId="24" borderId="11" xfId="38" applyFont="1" applyFill="1" applyBorder="1" applyAlignment="1">
      <alignment horizontal="center" vertical="center"/>
    </xf>
    <xf numFmtId="0" fontId="36" fillId="24" borderId="60" xfId="38" applyFont="1" applyFill="1" applyBorder="1" applyAlignment="1">
      <alignment horizontal="center" vertical="center"/>
    </xf>
    <xf numFmtId="0" fontId="36" fillId="24" borderId="49" xfId="38" applyFont="1" applyFill="1" applyBorder="1" applyAlignment="1">
      <alignment horizontal="center" vertical="center"/>
    </xf>
    <xf numFmtId="0" fontId="36" fillId="24" borderId="58" xfId="38" applyFont="1" applyFill="1" applyBorder="1" applyAlignment="1">
      <alignment horizontal="center" vertical="center"/>
    </xf>
    <xf numFmtId="0" fontId="36" fillId="24" borderId="59" xfId="38" applyFont="1" applyFill="1" applyBorder="1" applyAlignment="1">
      <alignment horizontal="center" vertical="center"/>
    </xf>
    <xf numFmtId="0" fontId="9" fillId="24" borderId="49" xfId="0" quotePrefix="1" applyFont="1" applyFill="1" applyBorder="1" applyAlignment="1">
      <alignment horizontal="center"/>
    </xf>
    <xf numFmtId="0" fontId="9" fillId="24" borderId="58" xfId="0" quotePrefix="1" applyFont="1" applyFill="1" applyBorder="1" applyAlignment="1">
      <alignment horizontal="center"/>
    </xf>
    <xf numFmtId="0" fontId="9" fillId="24" borderId="59" xfId="0" quotePrefix="1" applyFont="1" applyFill="1" applyBorder="1" applyAlignment="1">
      <alignment horizontal="center"/>
    </xf>
    <xf numFmtId="0" fontId="43" fillId="24" borderId="49" xfId="0" quotePrefix="1" applyFont="1" applyFill="1" applyBorder="1" applyAlignment="1">
      <alignment horizontal="center"/>
    </xf>
    <xf numFmtId="0" fontId="43" fillId="24" borderId="58" xfId="0" quotePrefix="1" applyFont="1" applyFill="1" applyBorder="1" applyAlignment="1">
      <alignment horizontal="center"/>
    </xf>
    <xf numFmtId="0" fontId="43" fillId="24" borderId="59" xfId="0" quotePrefix="1" applyFont="1" applyFill="1" applyBorder="1" applyAlignment="1">
      <alignment horizontal="center"/>
    </xf>
    <xf numFmtId="0" fontId="36" fillId="24" borderId="12" xfId="38" applyFont="1" applyFill="1" applyBorder="1" applyAlignment="1">
      <alignment horizontal="left"/>
    </xf>
    <xf numFmtId="0" fontId="36" fillId="24" borderId="60" xfId="38" applyFont="1" applyFill="1" applyBorder="1" applyAlignment="1">
      <alignment horizontal="left"/>
    </xf>
    <xf numFmtId="0" fontId="36" fillId="24" borderId="15" xfId="0" applyFont="1" applyFill="1" applyBorder="1" applyAlignment="1">
      <alignment horizontal="center"/>
    </xf>
    <xf numFmtId="0" fontId="36" fillId="24" borderId="14" xfId="0" applyFont="1" applyFill="1" applyBorder="1" applyAlignment="1">
      <alignment horizontal="center"/>
    </xf>
    <xf numFmtId="0" fontId="36" fillId="24" borderId="16" xfId="0" applyFont="1" applyFill="1" applyBorder="1" applyAlignment="1">
      <alignment horizontal="center"/>
    </xf>
    <xf numFmtId="0" fontId="36" fillId="24" borderId="32" xfId="0" applyFont="1" applyFill="1" applyBorder="1" applyAlignment="1">
      <alignment horizontal="center"/>
    </xf>
    <xf numFmtId="0" fontId="36" fillId="24" borderId="52" xfId="0" applyFont="1" applyFill="1" applyBorder="1" applyAlignment="1">
      <alignment horizontal="center"/>
    </xf>
    <xf numFmtId="0" fontId="36" fillId="24" borderId="53" xfId="0" applyFont="1" applyFill="1" applyBorder="1" applyAlignment="1">
      <alignment horizontal="center"/>
    </xf>
    <xf numFmtId="0" fontId="36" fillId="24" borderId="51" xfId="0" applyFont="1" applyFill="1" applyBorder="1" applyAlignment="1">
      <alignment horizontal="left" vertical="center" wrapText="1"/>
    </xf>
    <xf numFmtId="0" fontId="36" fillId="24" borderId="64" xfId="0" applyFont="1" applyFill="1" applyBorder="1" applyAlignment="1">
      <alignment horizontal="left" vertical="center" wrapText="1"/>
    </xf>
    <xf numFmtId="0" fontId="36" fillId="24" borderId="41" xfId="0" applyFont="1" applyFill="1" applyBorder="1" applyAlignment="1">
      <alignment horizontal="left" vertical="center" wrapText="1"/>
    </xf>
    <xf numFmtId="0" fontId="36" fillId="24" borderId="26" xfId="0" applyFont="1" applyFill="1" applyBorder="1" applyAlignment="1">
      <alignment horizontal="left" vertical="center" wrapText="1"/>
    </xf>
    <xf numFmtId="0" fontId="36" fillId="24" borderId="63" xfId="0" applyFont="1" applyFill="1" applyBorder="1" applyAlignment="1">
      <alignment horizontal="left" vertical="center"/>
    </xf>
    <xf numFmtId="0" fontId="36" fillId="24" borderId="27" xfId="0" applyFont="1" applyFill="1" applyBorder="1" applyAlignment="1">
      <alignment horizontal="left" vertical="center"/>
    </xf>
    <xf numFmtId="0" fontId="36" fillId="24" borderId="51" xfId="0" applyFont="1" applyFill="1" applyBorder="1" applyAlignment="1">
      <alignment horizontal="center"/>
    </xf>
    <xf numFmtId="0" fontId="36" fillId="24" borderId="64" xfId="0" applyFont="1" applyFill="1" applyBorder="1" applyAlignment="1">
      <alignment horizontal="center"/>
    </xf>
    <xf numFmtId="0" fontId="36" fillId="24" borderId="41" xfId="0" applyFont="1" applyFill="1" applyBorder="1" applyAlignment="1">
      <alignment horizontal="center"/>
    </xf>
    <xf numFmtId="0" fontId="36" fillId="24" borderId="26" xfId="0" applyFont="1" applyFill="1" applyBorder="1" applyAlignment="1">
      <alignment horizontal="center"/>
    </xf>
    <xf numFmtId="0" fontId="36" fillId="24" borderId="72" xfId="0" applyFont="1" applyFill="1" applyBorder="1" applyAlignment="1">
      <alignment horizontal="center"/>
    </xf>
    <xf numFmtId="0" fontId="36" fillId="24" borderId="33" xfId="0" applyFont="1" applyFill="1" applyBorder="1" applyAlignment="1">
      <alignment horizontal="center"/>
    </xf>
    <xf numFmtId="0" fontId="9" fillId="24" borderId="51" xfId="0" applyFont="1" applyFill="1" applyBorder="1" applyAlignment="1">
      <alignment horizontal="center" vertical="center" wrapText="1"/>
    </xf>
    <xf numFmtId="0" fontId="9" fillId="24" borderId="64" xfId="0" applyFont="1" applyFill="1" applyBorder="1" applyAlignment="1">
      <alignment horizontal="center" vertical="center" wrapText="1"/>
    </xf>
    <xf numFmtId="0" fontId="9" fillId="24" borderId="72" xfId="0" applyFont="1" applyFill="1" applyBorder="1" applyAlignment="1">
      <alignment horizontal="center" vertical="center" wrapText="1"/>
    </xf>
    <xf numFmtId="0" fontId="9" fillId="24" borderId="49" xfId="0" applyFont="1" applyFill="1" applyBorder="1" applyAlignment="1">
      <alignment horizontal="center" vertical="center" wrapText="1"/>
    </xf>
    <xf numFmtId="0" fontId="9" fillId="24" borderId="59" xfId="0" applyFont="1" applyFill="1" applyBorder="1" applyAlignment="1">
      <alignment horizontal="center" vertical="center" wrapText="1"/>
    </xf>
    <xf numFmtId="0" fontId="36" fillId="24" borderId="51" xfId="0" applyFont="1" applyFill="1" applyBorder="1" applyAlignment="1">
      <alignment horizontal="center" vertical="center"/>
    </xf>
    <xf numFmtId="0" fontId="36" fillId="24" borderId="64" xfId="0" applyFont="1" applyFill="1" applyBorder="1" applyAlignment="1">
      <alignment horizontal="center" vertical="center"/>
    </xf>
    <xf numFmtId="0" fontId="36" fillId="24" borderId="62" xfId="0" applyFont="1" applyFill="1" applyBorder="1" applyAlignment="1">
      <alignment horizontal="center" vertical="center"/>
    </xf>
    <xf numFmtId="0" fontId="36" fillId="24" borderId="0" xfId="0" applyFont="1" applyFill="1" applyBorder="1" applyAlignment="1">
      <alignment horizontal="center" vertical="center"/>
    </xf>
    <xf numFmtId="0" fontId="36" fillId="24" borderId="72" xfId="0" applyFont="1" applyFill="1" applyBorder="1" applyAlignment="1">
      <alignment horizontal="center" vertical="center"/>
    </xf>
    <xf numFmtId="0" fontId="36" fillId="24" borderId="68" xfId="0" applyFont="1" applyFill="1" applyBorder="1" applyAlignment="1">
      <alignment horizontal="center" vertical="center"/>
    </xf>
    <xf numFmtId="0" fontId="36" fillId="24" borderId="70" xfId="0" applyFont="1" applyFill="1" applyBorder="1" applyAlignment="1">
      <alignment vertical="center"/>
    </xf>
    <xf numFmtId="0" fontId="36" fillId="24" borderId="27" xfId="0" applyFont="1" applyFill="1" applyBorder="1" applyAlignment="1">
      <alignment vertical="center"/>
    </xf>
    <xf numFmtId="0" fontId="36" fillId="24" borderId="64" xfId="0" applyFont="1" applyFill="1" applyBorder="1" applyAlignment="1">
      <alignment horizontal="left" wrapText="1"/>
    </xf>
    <xf numFmtId="0" fontId="36" fillId="24" borderId="72" xfId="0" applyFont="1" applyFill="1" applyBorder="1" applyAlignment="1">
      <alignment horizontal="left" wrapText="1"/>
    </xf>
    <xf numFmtId="0" fontId="36" fillId="24" borderId="0" xfId="0" applyFont="1" applyFill="1" applyBorder="1" applyAlignment="1">
      <alignment horizontal="left" wrapText="1"/>
    </xf>
    <xf numFmtId="0" fontId="36" fillId="24" borderId="68" xfId="0" applyFont="1" applyFill="1" applyBorder="1" applyAlignment="1">
      <alignment horizontal="left" wrapText="1"/>
    </xf>
    <xf numFmtId="0" fontId="36" fillId="24" borderId="13" xfId="0" applyFont="1" applyFill="1" applyBorder="1" applyAlignment="1">
      <alignment horizontal="center"/>
    </xf>
    <xf numFmtId="0" fontId="36" fillId="24" borderId="19" xfId="0" applyFont="1" applyFill="1" applyBorder="1" applyAlignment="1">
      <alignment horizontal="center"/>
    </xf>
    <xf numFmtId="0" fontId="36" fillId="24" borderId="31" xfId="0" applyFont="1" applyFill="1" applyBorder="1" applyAlignment="1">
      <alignment horizontal="center"/>
    </xf>
    <xf numFmtId="0" fontId="36" fillId="24" borderId="75" xfId="0" applyFont="1" applyFill="1" applyBorder="1" applyAlignment="1">
      <alignment horizontal="center"/>
    </xf>
    <xf numFmtId="0" fontId="9" fillId="24" borderId="58" xfId="0" applyFont="1" applyFill="1" applyBorder="1" applyAlignment="1">
      <alignment horizontal="center" vertical="center" wrapText="1"/>
    </xf>
    <xf numFmtId="0" fontId="36" fillId="24" borderId="0" xfId="0" applyFont="1" applyFill="1" applyBorder="1" applyAlignment="1">
      <alignment horizontal="center"/>
    </xf>
    <xf numFmtId="0" fontId="36" fillId="24" borderId="49" xfId="0" applyFont="1" applyFill="1" applyBorder="1" applyAlignment="1">
      <alignment horizontal="center"/>
    </xf>
    <xf numFmtId="0" fontId="36" fillId="24" borderId="58" xfId="0" applyFont="1" applyFill="1" applyBorder="1" applyAlignment="1">
      <alignment horizontal="center"/>
    </xf>
    <xf numFmtId="0" fontId="36" fillId="24" borderId="59" xfId="0" applyFont="1" applyFill="1" applyBorder="1" applyAlignment="1">
      <alignment horizontal="center"/>
    </xf>
    <xf numFmtId="0" fontId="7" fillId="24" borderId="0" xfId="38" applyFont="1" applyFill="1" applyAlignment="1">
      <alignment horizontal="left" vertical="center" wrapText="1"/>
    </xf>
    <xf numFmtId="0" fontId="43" fillId="24" borderId="49" xfId="0" quotePrefix="1" applyNumberFormat="1" applyFont="1" applyFill="1" applyBorder="1" applyAlignment="1">
      <alignment horizontal="center"/>
    </xf>
    <xf numFmtId="0" fontId="43" fillId="24" borderId="58" xfId="0" quotePrefix="1" applyNumberFormat="1" applyFont="1" applyFill="1" applyBorder="1" applyAlignment="1">
      <alignment horizontal="center"/>
    </xf>
    <xf numFmtId="0" fontId="43" fillId="24" borderId="59" xfId="0" quotePrefix="1" applyNumberFormat="1" applyFont="1" applyFill="1" applyBorder="1" applyAlignment="1">
      <alignment horizontal="center"/>
    </xf>
    <xf numFmtId="0" fontId="9" fillId="24" borderId="80" xfId="0" quotePrefix="1" applyFont="1" applyFill="1" applyBorder="1" applyAlignment="1">
      <alignment horizontal="center" vertical="center"/>
    </xf>
    <xf numFmtId="0" fontId="9" fillId="24" borderId="68" xfId="0" quotePrefix="1" applyFont="1" applyFill="1" applyBorder="1" applyAlignment="1">
      <alignment horizontal="center" vertical="center"/>
    </xf>
    <xf numFmtId="0" fontId="9" fillId="24" borderId="33" xfId="0" quotePrefix="1" applyFont="1" applyFill="1" applyBorder="1" applyAlignment="1">
      <alignment horizontal="center" vertical="center"/>
    </xf>
    <xf numFmtId="0" fontId="9" fillId="24" borderId="76" xfId="0" applyFont="1" applyFill="1" applyBorder="1" applyAlignment="1">
      <alignment horizontal="center" vertical="center"/>
    </xf>
    <xf numFmtId="0" fontId="9" fillId="24" borderId="63" xfId="0" applyFont="1" applyFill="1" applyBorder="1" applyAlignment="1">
      <alignment horizontal="center" vertical="center"/>
    </xf>
    <xf numFmtId="0" fontId="9" fillId="24" borderId="27" xfId="0" applyFont="1" applyFill="1" applyBorder="1" applyAlignment="1">
      <alignment horizontal="center" vertical="center"/>
    </xf>
    <xf numFmtId="0" fontId="36" fillId="24" borderId="20" xfId="0" applyFont="1" applyFill="1" applyBorder="1" applyAlignment="1">
      <alignment horizontal="center"/>
    </xf>
    <xf numFmtId="0" fontId="36" fillId="24" borderId="21" xfId="0" applyFont="1" applyFill="1" applyBorder="1" applyAlignment="1">
      <alignment horizontal="center"/>
    </xf>
    <xf numFmtId="0" fontId="43" fillId="24" borderId="18" xfId="0" quotePrefix="1" applyFont="1" applyFill="1" applyBorder="1" applyAlignment="1">
      <alignment horizontal="center"/>
    </xf>
    <xf numFmtId="0" fontId="36" fillId="24" borderId="18" xfId="0" applyFont="1" applyFill="1" applyBorder="1" applyAlignment="1">
      <alignment horizontal="center"/>
    </xf>
    <xf numFmtId="0" fontId="36" fillId="24" borderId="79" xfId="0" applyFont="1" applyFill="1" applyBorder="1" applyAlignment="1">
      <alignment horizontal="center"/>
    </xf>
    <xf numFmtId="0" fontId="36" fillId="24" borderId="37" xfId="0" applyFont="1" applyFill="1" applyBorder="1" applyAlignment="1">
      <alignment horizontal="center"/>
    </xf>
    <xf numFmtId="0" fontId="36" fillId="24" borderId="54" xfId="0" applyFont="1" applyFill="1" applyBorder="1" applyAlignment="1">
      <alignment horizontal="center"/>
    </xf>
    <xf numFmtId="0" fontId="36" fillId="24" borderId="76" xfId="0" applyFont="1" applyFill="1" applyBorder="1" applyAlignment="1">
      <alignment horizontal="center"/>
    </xf>
    <xf numFmtId="0" fontId="36" fillId="24" borderId="17" xfId="0" applyFont="1" applyFill="1" applyBorder="1" applyAlignment="1">
      <alignment horizontal="center"/>
    </xf>
    <xf numFmtId="0" fontId="36" fillId="24" borderId="38" xfId="0" quotePrefix="1" applyFont="1" applyFill="1" applyBorder="1" applyAlignment="1">
      <alignment horizontal="center"/>
    </xf>
    <xf numFmtId="0" fontId="36" fillId="24" borderId="79" xfId="0" quotePrefix="1" applyFont="1" applyFill="1" applyBorder="1" applyAlignment="1">
      <alignment horizontal="center"/>
    </xf>
    <xf numFmtId="0" fontId="36" fillId="24" borderId="69" xfId="0" applyFont="1" applyFill="1" applyBorder="1" applyAlignment="1">
      <alignment horizontal="center"/>
    </xf>
    <xf numFmtId="0" fontId="36" fillId="24" borderId="36" xfId="0" applyFont="1" applyFill="1" applyBorder="1" applyAlignment="1">
      <alignment horizontal="center"/>
    </xf>
    <xf numFmtId="0" fontId="36" fillId="24" borderId="81" xfId="0" applyFont="1" applyFill="1" applyBorder="1" applyAlignment="1">
      <alignment horizontal="center"/>
    </xf>
    <xf numFmtId="0" fontId="36" fillId="24" borderId="43" xfId="0" applyFont="1" applyFill="1" applyBorder="1" applyAlignment="1">
      <alignment horizontal="center"/>
    </xf>
    <xf numFmtId="0" fontId="53" fillId="24" borderId="0" xfId="0" applyFont="1" applyFill="1" applyAlignment="1">
      <alignment horizontal="center" vertical="top" wrapText="1"/>
    </xf>
    <xf numFmtId="0" fontId="9" fillId="24" borderId="41" xfId="0" quotePrefix="1" applyFont="1" applyFill="1" applyBorder="1" applyAlignment="1">
      <alignment horizontal="center"/>
    </xf>
    <xf numFmtId="0" fontId="9" fillId="24" borderId="26" xfId="0" quotePrefix="1" applyFont="1" applyFill="1" applyBorder="1" applyAlignment="1">
      <alignment horizontal="center"/>
    </xf>
    <xf numFmtId="0" fontId="9" fillId="24" borderId="33" xfId="0" quotePrefix="1" applyFont="1" applyFill="1" applyBorder="1" applyAlignment="1">
      <alignment horizontal="center"/>
    </xf>
    <xf numFmtId="0" fontId="9" fillId="24" borderId="84" xfId="0" quotePrefix="1" applyFont="1" applyFill="1" applyBorder="1" applyAlignment="1">
      <alignment horizontal="center"/>
    </xf>
    <xf numFmtId="0" fontId="9" fillId="24" borderId="82" xfId="0" quotePrefix="1" applyFont="1" applyFill="1" applyBorder="1" applyAlignment="1">
      <alignment horizontal="center"/>
    </xf>
    <xf numFmtId="0" fontId="9" fillId="24" borderId="83" xfId="0" quotePrefix="1" applyFont="1" applyFill="1" applyBorder="1" applyAlignment="1">
      <alignment horizontal="center"/>
    </xf>
    <xf numFmtId="0" fontId="9" fillId="24" borderId="48" xfId="0" quotePrefix="1" applyFont="1" applyFill="1" applyBorder="1" applyAlignment="1">
      <alignment horizontal="center"/>
    </xf>
    <xf numFmtId="0" fontId="36" fillId="24" borderId="18" xfId="0" quotePrefix="1" applyFont="1" applyFill="1" applyBorder="1" applyAlignment="1">
      <alignment horizontal="center"/>
    </xf>
    <xf numFmtId="0" fontId="36" fillId="24" borderId="20" xfId="0" quotePrefix="1" applyFont="1" applyFill="1" applyBorder="1" applyAlignment="1">
      <alignment horizontal="center"/>
    </xf>
    <xf numFmtId="0" fontId="9" fillId="24" borderId="38" xfId="0" applyFont="1" applyFill="1" applyBorder="1" applyAlignment="1">
      <alignment horizontal="left"/>
    </xf>
    <xf numFmtId="0" fontId="8" fillId="24" borderId="47" xfId="0" applyFont="1" applyFill="1" applyBorder="1" applyAlignment="1">
      <alignment horizontal="center"/>
    </xf>
    <xf numFmtId="0" fontId="8" fillId="24" borderId="79" xfId="0" applyFont="1" applyFill="1" applyBorder="1" applyAlignment="1">
      <alignment horizontal="center"/>
    </xf>
    <xf numFmtId="0" fontId="8" fillId="24" borderId="37" xfId="0" applyFont="1" applyFill="1" applyBorder="1" applyAlignment="1">
      <alignment horizontal="center"/>
    </xf>
    <xf numFmtId="0" fontId="8" fillId="24" borderId="38" xfId="0" applyFont="1" applyFill="1" applyBorder="1" applyAlignment="1">
      <alignment horizontal="center"/>
    </xf>
    <xf numFmtId="0" fontId="8" fillId="24" borderId="44" xfId="0" applyFont="1" applyFill="1" applyBorder="1" applyAlignment="1">
      <alignment horizontal="center"/>
    </xf>
    <xf numFmtId="0" fontId="8" fillId="24" borderId="77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8" fillId="24" borderId="80" xfId="0" applyFont="1" applyFill="1" applyBorder="1" applyAlignment="1">
      <alignment horizontal="center"/>
    </xf>
    <xf numFmtId="0" fontId="36" fillId="24" borderId="76" xfId="0" quotePrefix="1" applyFont="1" applyFill="1" applyBorder="1" applyAlignment="1">
      <alignment horizontal="center"/>
    </xf>
    <xf numFmtId="0" fontId="36" fillId="24" borderId="36" xfId="0" quotePrefix="1" applyFont="1" applyFill="1" applyBorder="1" applyAlignment="1">
      <alignment horizontal="center"/>
    </xf>
    <xf numFmtId="0" fontId="36" fillId="24" borderId="76" xfId="0" applyFont="1" applyFill="1" applyBorder="1" applyAlignment="1">
      <alignment horizontal="center" vertical="center"/>
    </xf>
    <xf numFmtId="0" fontId="36" fillId="24" borderId="36" xfId="0" applyFont="1" applyFill="1" applyBorder="1" applyAlignment="1">
      <alignment horizontal="center" vertical="center"/>
    </xf>
    <xf numFmtId="0" fontId="36" fillId="24" borderId="70" xfId="0" applyFont="1" applyFill="1" applyBorder="1" applyAlignment="1">
      <alignment horizontal="center"/>
    </xf>
    <xf numFmtId="0" fontId="36" fillId="24" borderId="55" xfId="0" quotePrefix="1" applyFont="1" applyFill="1" applyBorder="1" applyAlignment="1">
      <alignment horizontal="center" vertical="center"/>
    </xf>
    <xf numFmtId="0" fontId="36" fillId="24" borderId="39" xfId="0" quotePrefix="1" applyFont="1" applyFill="1" applyBorder="1" applyAlignment="1">
      <alignment horizontal="center" vertical="center"/>
    </xf>
    <xf numFmtId="0" fontId="36" fillId="24" borderId="56" xfId="0" applyFont="1" applyFill="1" applyBorder="1" applyAlignment="1">
      <alignment horizontal="center" vertical="center"/>
    </xf>
    <xf numFmtId="0" fontId="36" fillId="24" borderId="24" xfId="0" applyFont="1" applyFill="1" applyBorder="1" applyAlignment="1">
      <alignment horizontal="center" vertical="center"/>
    </xf>
    <xf numFmtId="0" fontId="36" fillId="24" borderId="76" xfId="0" quotePrefix="1" applyFont="1" applyFill="1" applyBorder="1" applyAlignment="1">
      <alignment horizontal="center" vertical="center"/>
    </xf>
    <xf numFmtId="0" fontId="36" fillId="24" borderId="36" xfId="0" quotePrefix="1" applyFont="1" applyFill="1" applyBorder="1" applyAlignment="1">
      <alignment horizontal="center" vertical="center"/>
    </xf>
    <xf numFmtId="0" fontId="50" fillId="24" borderId="70" xfId="0" applyFont="1" applyFill="1" applyBorder="1" applyAlignment="1">
      <alignment horizontal="center" vertical="center" wrapText="1"/>
    </xf>
    <xf numFmtId="0" fontId="50" fillId="24" borderId="63" xfId="0" applyFont="1" applyFill="1" applyBorder="1" applyAlignment="1">
      <alignment horizontal="center" vertical="center" wrapText="1"/>
    </xf>
    <xf numFmtId="0" fontId="50" fillId="24" borderId="27" xfId="0" applyFont="1" applyFill="1" applyBorder="1" applyAlignment="1">
      <alignment horizontal="center" vertical="center" wrapText="1"/>
    </xf>
    <xf numFmtId="0" fontId="43" fillId="24" borderId="48" xfId="0" quotePrefix="1" applyFont="1" applyFill="1" applyBorder="1" applyAlignment="1">
      <alignment horizontal="center"/>
    </xf>
    <xf numFmtId="0" fontId="43" fillId="24" borderId="82" xfId="0" quotePrefix="1" applyFont="1" applyFill="1" applyBorder="1" applyAlignment="1">
      <alignment horizontal="center"/>
    </xf>
    <xf numFmtId="0" fontId="43" fillId="24" borderId="83" xfId="0" quotePrefix="1" applyFont="1" applyFill="1" applyBorder="1" applyAlignment="1">
      <alignment horizontal="center"/>
    </xf>
    <xf numFmtId="0" fontId="8" fillId="24" borderId="51" xfId="0" applyFont="1" applyFill="1" applyBorder="1" applyAlignment="1">
      <alignment horizontal="center"/>
    </xf>
    <xf numFmtId="0" fontId="8" fillId="24" borderId="64" xfId="0" applyFont="1" applyFill="1" applyBorder="1" applyAlignment="1">
      <alignment horizontal="center"/>
    </xf>
    <xf numFmtId="0" fontId="8" fillId="24" borderId="72" xfId="0" applyFont="1" applyFill="1" applyBorder="1" applyAlignment="1">
      <alignment horizontal="center"/>
    </xf>
    <xf numFmtId="0" fontId="36" fillId="24" borderId="77" xfId="0" applyFont="1" applyFill="1" applyBorder="1" applyAlignment="1">
      <alignment horizontal="center"/>
    </xf>
    <xf numFmtId="0" fontId="36" fillId="24" borderId="35" xfId="0" applyFont="1" applyFill="1" applyBorder="1" applyAlignment="1">
      <alignment horizontal="center"/>
    </xf>
    <xf numFmtId="0" fontId="9" fillId="24" borderId="79" xfId="0" applyFont="1" applyFill="1" applyBorder="1" applyAlignment="1">
      <alignment horizontal="center"/>
    </xf>
    <xf numFmtId="0" fontId="9" fillId="24" borderId="37" xfId="0" applyFont="1" applyFill="1" applyBorder="1" applyAlignment="1">
      <alignment horizontal="center"/>
    </xf>
    <xf numFmtId="0" fontId="9" fillId="24" borderId="76" xfId="0" applyFont="1" applyFill="1" applyBorder="1" applyAlignment="1">
      <alignment horizontal="center"/>
    </xf>
    <xf numFmtId="0" fontId="9" fillId="24" borderId="36" xfId="0" applyFont="1" applyFill="1" applyBorder="1" applyAlignment="1">
      <alignment horizontal="center"/>
    </xf>
    <xf numFmtId="0" fontId="9" fillId="24" borderId="20" xfId="0" applyFont="1" applyFill="1" applyBorder="1" applyAlignment="1">
      <alignment horizontal="center"/>
    </xf>
    <xf numFmtId="0" fontId="36" fillId="24" borderId="57" xfId="0" applyFont="1" applyFill="1" applyBorder="1" applyAlignment="1">
      <alignment horizontal="center"/>
    </xf>
    <xf numFmtId="0" fontId="36" fillId="24" borderId="38" xfId="0" applyFont="1" applyFill="1" applyBorder="1" applyAlignment="1">
      <alignment horizontal="center"/>
    </xf>
    <xf numFmtId="0" fontId="36" fillId="24" borderId="27" xfId="0" applyFont="1" applyFill="1" applyBorder="1" applyAlignment="1">
      <alignment horizontal="center"/>
    </xf>
    <xf numFmtId="0" fontId="36" fillId="24" borderId="80" xfId="0" applyFont="1" applyFill="1" applyBorder="1" applyAlignment="1">
      <alignment horizontal="center" vertical="center" wrapText="1"/>
    </xf>
    <xf numFmtId="0" fontId="36" fillId="24" borderId="40" xfId="0" applyFont="1" applyFill="1" applyBorder="1" applyAlignment="1">
      <alignment horizontal="center" vertical="center" wrapText="1"/>
    </xf>
    <xf numFmtId="0" fontId="9" fillId="24" borderId="63" xfId="0" applyFont="1" applyFill="1" applyBorder="1" applyAlignment="1">
      <alignment horizontal="center"/>
    </xf>
    <xf numFmtId="0" fontId="36" fillId="24" borderId="47" xfId="0" applyFont="1" applyFill="1" applyBorder="1" applyAlignment="1">
      <alignment horizontal="center"/>
    </xf>
    <xf numFmtId="0" fontId="36" fillId="24" borderId="63" xfId="0" applyFont="1" applyFill="1" applyBorder="1" applyAlignment="1">
      <alignment horizontal="center"/>
    </xf>
    <xf numFmtId="0" fontId="36" fillId="24" borderId="81" xfId="0" quotePrefix="1" applyFont="1" applyFill="1" applyBorder="1" applyAlignment="1">
      <alignment horizontal="center"/>
    </xf>
    <xf numFmtId="0" fontId="36" fillId="24" borderId="61" xfId="0" quotePrefix="1" applyFont="1" applyFill="1" applyBorder="1" applyAlignment="1">
      <alignment horizontal="center"/>
    </xf>
    <xf numFmtId="0" fontId="36" fillId="24" borderId="56" xfId="0" applyFont="1" applyFill="1" applyBorder="1" applyAlignment="1">
      <alignment horizontal="center"/>
    </xf>
    <xf numFmtId="0" fontId="36" fillId="24" borderId="78" xfId="0" applyFont="1" applyFill="1" applyBorder="1" applyAlignment="1">
      <alignment horizontal="center"/>
    </xf>
    <xf numFmtId="0" fontId="36" fillId="24" borderId="63" xfId="0" quotePrefix="1" applyFont="1" applyFill="1" applyBorder="1" applyAlignment="1">
      <alignment horizontal="center"/>
    </xf>
    <xf numFmtId="0" fontId="9" fillId="24" borderId="35" xfId="0" applyFont="1" applyFill="1" applyBorder="1" applyAlignment="1">
      <alignment horizontal="left"/>
    </xf>
    <xf numFmtId="0" fontId="9" fillId="24" borderId="37" xfId="0" applyFont="1" applyFill="1" applyBorder="1" applyAlignment="1">
      <alignment horizontal="left"/>
    </xf>
    <xf numFmtId="0" fontId="53" fillId="24" borderId="0" xfId="0" applyFont="1" applyFill="1" applyAlignment="1">
      <alignment horizont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 2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_552100_АиАХ_дн" xfId="38"/>
    <cellStyle name="Обычный_ИВТ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133350</xdr:colOff>
      <xdr:row>3</xdr:row>
      <xdr:rowOff>4397</xdr:rowOff>
    </xdr:from>
    <xdr:to>
      <xdr:col>60</xdr:col>
      <xdr:colOff>14044</xdr:colOff>
      <xdr:row>5</xdr:row>
      <xdr:rowOff>114178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604250" y="1350597"/>
          <a:ext cx="2630244" cy="61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2021-22-окуу жылына топтоо үчүн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/ Для набора 2021-22</a:t>
          </a:r>
          <a:r>
            <a:rPr lang="ru-RU" sz="900" b="0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уч.года</a:t>
          </a:r>
          <a:endParaRPr lang="ru-RU" sz="900" b="0" i="0">
            <a:effectLst/>
            <a:latin typeface="Times New Roman" pitchFamily="18" charset="0"/>
            <a:cs typeface="Times New Roman" pitchFamily="18" charset="0"/>
          </a:endParaRPr>
        </a:p>
        <a:p>
          <a:pPr algn="ctr" rtl="1">
            <a:defRPr sz="1000"/>
          </a:pPr>
          <a:r>
            <a:rPr lang="ru-RU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/ </a:t>
          </a:r>
          <a:r>
            <a:rPr lang="en-US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For the recruitment of  the 20</a:t>
          </a:r>
          <a:r>
            <a:rPr lang="ru-RU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21</a:t>
          </a:r>
          <a:r>
            <a:rPr lang="en-US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-2</a:t>
          </a:r>
          <a:r>
            <a:rPr lang="ru-RU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lang="en-US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 academic year</a:t>
          </a:r>
          <a:r>
            <a:rPr lang="ru-RU" sz="10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 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</xdr:row>
      <xdr:rowOff>476183</xdr:rowOff>
    </xdr:from>
    <xdr:to>
      <xdr:col>12</xdr:col>
      <xdr:colOff>88899</xdr:colOff>
      <xdr:row>11</xdr:row>
      <xdr:rowOff>0</xdr:rowOff>
    </xdr:to>
    <xdr:sp macro="" textlink="">
      <xdr:nvSpPr>
        <xdr:cNvPr id="27" name="TextBox 26"/>
        <xdr:cNvSpPr txBox="1"/>
      </xdr:nvSpPr>
      <xdr:spPr>
        <a:xfrm>
          <a:off x="0" y="1346133"/>
          <a:ext cx="2178049" cy="1727267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"БЕКИТЕМИН / УТВЕРЖДАЮ /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CONFIRM</a:t>
          </a: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1" i="0">
              <a:effectLst/>
              <a:latin typeface="Times New Roman" pitchFamily="18" charset="0"/>
              <a:ea typeface="+mn-ea"/>
              <a:cs typeface="Times New Roman" pitchFamily="18" charset="0"/>
            </a:rPr>
            <a:t>Окуу иштери боюнча проректор</a:t>
          </a:r>
          <a:r>
            <a:rPr lang="ru-RU" sz="1000" b="1" i="0">
              <a:effectLst/>
              <a:latin typeface="+mn-lt"/>
              <a:ea typeface="+mn-ea"/>
              <a:cs typeface="+mn-cs"/>
            </a:rPr>
            <a:t> /   </a:t>
          </a: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Проректор по учебной работе / </a:t>
          </a:r>
          <a:endParaRPr kumimoji="0" lang="en-US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Vice-rector for academic affairs</a:t>
          </a: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____________Элеманова Р.Ш.</a:t>
          </a: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                    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Elamanova R.Sh.</a:t>
          </a: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"___"________2021  ж./г./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y.</a:t>
          </a: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  <xdr:twoCellAnchor editAs="oneCell">
    <xdr:from>
      <xdr:col>19</xdr:col>
      <xdr:colOff>9525</xdr:colOff>
      <xdr:row>21</xdr:row>
      <xdr:rowOff>9525</xdr:rowOff>
    </xdr:from>
    <xdr:to>
      <xdr:col>20</xdr:col>
      <xdr:colOff>2929</xdr:colOff>
      <xdr:row>22</xdr:row>
      <xdr:rowOff>2930</xdr:rowOff>
    </xdr:to>
    <xdr:pic>
      <xdr:nvPicPr>
        <xdr:cNvPr id="619379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47625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22</xdr:row>
      <xdr:rowOff>9525</xdr:rowOff>
    </xdr:from>
    <xdr:to>
      <xdr:col>20</xdr:col>
      <xdr:colOff>2929</xdr:colOff>
      <xdr:row>23</xdr:row>
      <xdr:rowOff>9524</xdr:rowOff>
    </xdr:to>
    <xdr:pic>
      <xdr:nvPicPr>
        <xdr:cNvPr id="619382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493395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23</xdr:row>
      <xdr:rowOff>9525</xdr:rowOff>
    </xdr:from>
    <xdr:to>
      <xdr:col>20</xdr:col>
      <xdr:colOff>2929</xdr:colOff>
      <xdr:row>24</xdr:row>
      <xdr:rowOff>9528</xdr:rowOff>
    </xdr:to>
    <xdr:pic>
      <xdr:nvPicPr>
        <xdr:cNvPr id="619385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50958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25</xdr:row>
      <xdr:rowOff>9525</xdr:rowOff>
    </xdr:from>
    <xdr:to>
      <xdr:col>20</xdr:col>
      <xdr:colOff>2929</xdr:colOff>
      <xdr:row>26</xdr:row>
      <xdr:rowOff>9524</xdr:rowOff>
    </xdr:to>
    <xdr:pic>
      <xdr:nvPicPr>
        <xdr:cNvPr id="619388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52578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38</xdr:col>
      <xdr:colOff>9525</xdr:colOff>
      <xdr:row>21</xdr:row>
      <xdr:rowOff>9525</xdr:rowOff>
    </xdr:from>
    <xdr:to>
      <xdr:col>39</xdr:col>
      <xdr:colOff>9524</xdr:colOff>
      <xdr:row>22</xdr:row>
      <xdr:rowOff>2930</xdr:rowOff>
    </xdr:to>
    <xdr:pic>
      <xdr:nvPicPr>
        <xdr:cNvPr id="619389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47625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39</xdr:col>
      <xdr:colOff>9525</xdr:colOff>
      <xdr:row>21</xdr:row>
      <xdr:rowOff>9525</xdr:rowOff>
    </xdr:from>
    <xdr:to>
      <xdr:col>40</xdr:col>
      <xdr:colOff>2931</xdr:colOff>
      <xdr:row>22</xdr:row>
      <xdr:rowOff>2930</xdr:rowOff>
    </xdr:to>
    <xdr:pic>
      <xdr:nvPicPr>
        <xdr:cNvPr id="619390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47625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38</xdr:col>
      <xdr:colOff>9525</xdr:colOff>
      <xdr:row>22</xdr:row>
      <xdr:rowOff>9525</xdr:rowOff>
    </xdr:from>
    <xdr:to>
      <xdr:col>39</xdr:col>
      <xdr:colOff>9524</xdr:colOff>
      <xdr:row>23</xdr:row>
      <xdr:rowOff>9524</xdr:rowOff>
    </xdr:to>
    <xdr:pic>
      <xdr:nvPicPr>
        <xdr:cNvPr id="619391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493395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39</xdr:col>
      <xdr:colOff>9525</xdr:colOff>
      <xdr:row>22</xdr:row>
      <xdr:rowOff>9525</xdr:rowOff>
    </xdr:from>
    <xdr:to>
      <xdr:col>40</xdr:col>
      <xdr:colOff>2931</xdr:colOff>
      <xdr:row>23</xdr:row>
      <xdr:rowOff>9524</xdr:rowOff>
    </xdr:to>
    <xdr:pic>
      <xdr:nvPicPr>
        <xdr:cNvPr id="619392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493395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38</xdr:col>
      <xdr:colOff>9525</xdr:colOff>
      <xdr:row>23</xdr:row>
      <xdr:rowOff>9525</xdr:rowOff>
    </xdr:from>
    <xdr:to>
      <xdr:col>39</xdr:col>
      <xdr:colOff>9524</xdr:colOff>
      <xdr:row>24</xdr:row>
      <xdr:rowOff>9528</xdr:rowOff>
    </xdr:to>
    <xdr:pic>
      <xdr:nvPicPr>
        <xdr:cNvPr id="619393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50958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39</xdr:col>
      <xdr:colOff>9525</xdr:colOff>
      <xdr:row>23</xdr:row>
      <xdr:rowOff>9525</xdr:rowOff>
    </xdr:from>
    <xdr:to>
      <xdr:col>40</xdr:col>
      <xdr:colOff>2931</xdr:colOff>
      <xdr:row>24</xdr:row>
      <xdr:rowOff>9528</xdr:rowOff>
    </xdr:to>
    <xdr:pic>
      <xdr:nvPicPr>
        <xdr:cNvPr id="619394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50958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32</xdr:row>
      <xdr:rowOff>9525</xdr:rowOff>
    </xdr:from>
    <xdr:to>
      <xdr:col>8</xdr:col>
      <xdr:colOff>1731</xdr:colOff>
      <xdr:row>32</xdr:row>
      <xdr:rowOff>160734</xdr:rowOff>
    </xdr:to>
    <xdr:pic>
      <xdr:nvPicPr>
        <xdr:cNvPr id="619395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6648450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50</xdr:col>
      <xdr:colOff>165100</xdr:colOff>
      <xdr:row>12</xdr:row>
      <xdr:rowOff>183696</xdr:rowOff>
    </xdr:from>
    <xdr:to>
      <xdr:col>59</xdr:col>
      <xdr:colOff>217244</xdr:colOff>
      <xdr:row>15</xdr:row>
      <xdr:rowOff>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921296" y="3517446"/>
          <a:ext cx="2174859" cy="564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1">
              <a:effectLst/>
              <a:latin typeface="Times New Roman" pitchFamily="18" charset="0"/>
              <a:ea typeface="+mn-ea"/>
              <a:cs typeface="Times New Roman" pitchFamily="18" charset="0"/>
            </a:rPr>
            <a:t>Окуу планынын иштөөсүнүн минималдуу мөөнөтү - 5 жыл</a:t>
          </a:r>
          <a:r>
            <a:rPr lang="ru-RU" sz="800" b="0" i="1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800" b="0" i="1">
              <a:effectLst/>
              <a:latin typeface="Times New Roman" pitchFamily="18" charset="0"/>
              <a:ea typeface="+mn-ea"/>
              <a:cs typeface="Times New Roman" pitchFamily="18" charset="0"/>
            </a:rPr>
            <a:t>/ Минимальный срок действия учебного плана-5 года / </a:t>
          </a:r>
          <a:r>
            <a:rPr lang="en-US" sz="800" b="0" i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The minimum of the curriculum is </a:t>
          </a:r>
          <a:r>
            <a:rPr lang="ru-RU" sz="800" b="0" i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5</a:t>
          </a:r>
          <a:r>
            <a:rPr lang="en-US" sz="800" b="0" i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years</a:t>
          </a:r>
          <a:endParaRPr lang="ru-RU" sz="1000" b="0" i="1" strike="noStrike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21</xdr:col>
      <xdr:colOff>7144</xdr:colOff>
      <xdr:row>21</xdr:row>
      <xdr:rowOff>8653</xdr:rowOff>
    </xdr:from>
    <xdr:to>
      <xdr:col>21</xdr:col>
      <xdr:colOff>166620</xdr:colOff>
      <xdr:row>22</xdr:row>
      <xdr:rowOff>2711</xdr:rowOff>
    </xdr:to>
    <xdr:pic>
      <xdr:nvPicPr>
        <xdr:cNvPr id="24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169" y="5780803"/>
          <a:ext cx="159476" cy="1655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9526</xdr:colOff>
      <xdr:row>21</xdr:row>
      <xdr:rowOff>9526</xdr:rowOff>
    </xdr:from>
    <xdr:to>
      <xdr:col>20</xdr:col>
      <xdr:colOff>1</xdr:colOff>
      <xdr:row>21</xdr:row>
      <xdr:rowOff>169069</xdr:rowOff>
    </xdr:to>
    <xdr:pic>
      <xdr:nvPicPr>
        <xdr:cNvPr id="25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1" y="5781676"/>
          <a:ext cx="161925" cy="15954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21</xdr:col>
      <xdr:colOff>7144</xdr:colOff>
      <xdr:row>22</xdr:row>
      <xdr:rowOff>6272</xdr:rowOff>
    </xdr:from>
    <xdr:to>
      <xdr:col>21</xdr:col>
      <xdr:colOff>166620</xdr:colOff>
      <xdr:row>23</xdr:row>
      <xdr:rowOff>6271</xdr:rowOff>
    </xdr:to>
    <xdr:pic>
      <xdr:nvPicPr>
        <xdr:cNvPr id="26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169" y="5949872"/>
          <a:ext cx="159476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9526</xdr:colOff>
      <xdr:row>22</xdr:row>
      <xdr:rowOff>7144</xdr:rowOff>
    </xdr:from>
    <xdr:to>
      <xdr:col>20</xdr:col>
      <xdr:colOff>1</xdr:colOff>
      <xdr:row>23</xdr:row>
      <xdr:rowOff>7143</xdr:rowOff>
    </xdr:to>
    <xdr:pic>
      <xdr:nvPicPr>
        <xdr:cNvPr id="28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1" y="5950744"/>
          <a:ext cx="161925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23</xdr:row>
      <xdr:rowOff>9525</xdr:rowOff>
    </xdr:from>
    <xdr:to>
      <xdr:col>20</xdr:col>
      <xdr:colOff>2929</xdr:colOff>
      <xdr:row>24</xdr:row>
      <xdr:rowOff>9528</xdr:rowOff>
    </xdr:to>
    <xdr:pic>
      <xdr:nvPicPr>
        <xdr:cNvPr id="29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6115050"/>
          <a:ext cx="164854" cy="1619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21</xdr:col>
      <xdr:colOff>3422</xdr:colOff>
      <xdr:row>25</xdr:row>
      <xdr:rowOff>3472</xdr:rowOff>
    </xdr:from>
    <xdr:to>
      <xdr:col>21</xdr:col>
      <xdr:colOff>166620</xdr:colOff>
      <xdr:row>26</xdr:row>
      <xdr:rowOff>421</xdr:rowOff>
    </xdr:to>
    <xdr:pic>
      <xdr:nvPicPr>
        <xdr:cNvPr id="30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2447" y="6432847"/>
          <a:ext cx="163198" cy="1588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9526</xdr:colOff>
      <xdr:row>25</xdr:row>
      <xdr:rowOff>6124</xdr:rowOff>
    </xdr:from>
    <xdr:to>
      <xdr:col>20</xdr:col>
      <xdr:colOff>1</xdr:colOff>
      <xdr:row>26</xdr:row>
      <xdr:rowOff>980</xdr:rowOff>
    </xdr:to>
    <xdr:pic>
      <xdr:nvPicPr>
        <xdr:cNvPr id="31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1" y="6435499"/>
          <a:ext cx="161925" cy="1567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38</xdr:col>
      <xdr:colOff>9525</xdr:colOff>
      <xdr:row>21</xdr:row>
      <xdr:rowOff>9525</xdr:rowOff>
    </xdr:from>
    <xdr:to>
      <xdr:col>39</xdr:col>
      <xdr:colOff>9524</xdr:colOff>
      <xdr:row>22</xdr:row>
      <xdr:rowOff>2930</xdr:rowOff>
    </xdr:to>
    <xdr:pic>
      <xdr:nvPicPr>
        <xdr:cNvPr id="32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781675"/>
          <a:ext cx="161924" cy="1648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39</xdr:col>
      <xdr:colOff>9525</xdr:colOff>
      <xdr:row>21</xdr:row>
      <xdr:rowOff>9525</xdr:rowOff>
    </xdr:from>
    <xdr:to>
      <xdr:col>40</xdr:col>
      <xdr:colOff>2931</xdr:colOff>
      <xdr:row>22</xdr:row>
      <xdr:rowOff>2930</xdr:rowOff>
    </xdr:to>
    <xdr:pic>
      <xdr:nvPicPr>
        <xdr:cNvPr id="33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781675"/>
          <a:ext cx="164856" cy="1648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38</xdr:col>
      <xdr:colOff>9525</xdr:colOff>
      <xdr:row>22</xdr:row>
      <xdr:rowOff>9525</xdr:rowOff>
    </xdr:from>
    <xdr:to>
      <xdr:col>39</xdr:col>
      <xdr:colOff>9524</xdr:colOff>
      <xdr:row>23</xdr:row>
      <xdr:rowOff>9524</xdr:rowOff>
    </xdr:to>
    <xdr:pic>
      <xdr:nvPicPr>
        <xdr:cNvPr id="34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953125"/>
          <a:ext cx="161924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39</xdr:col>
      <xdr:colOff>9525</xdr:colOff>
      <xdr:row>22</xdr:row>
      <xdr:rowOff>9525</xdr:rowOff>
    </xdr:from>
    <xdr:to>
      <xdr:col>40</xdr:col>
      <xdr:colOff>2931</xdr:colOff>
      <xdr:row>23</xdr:row>
      <xdr:rowOff>9524</xdr:rowOff>
    </xdr:to>
    <xdr:pic>
      <xdr:nvPicPr>
        <xdr:cNvPr id="35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953125"/>
          <a:ext cx="164856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38</xdr:col>
      <xdr:colOff>9525</xdr:colOff>
      <xdr:row>23</xdr:row>
      <xdr:rowOff>9525</xdr:rowOff>
    </xdr:from>
    <xdr:to>
      <xdr:col>39</xdr:col>
      <xdr:colOff>9524</xdr:colOff>
      <xdr:row>24</xdr:row>
      <xdr:rowOff>9528</xdr:rowOff>
    </xdr:to>
    <xdr:pic>
      <xdr:nvPicPr>
        <xdr:cNvPr id="36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115050"/>
          <a:ext cx="161924" cy="1619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39</xdr:col>
      <xdr:colOff>9525</xdr:colOff>
      <xdr:row>23</xdr:row>
      <xdr:rowOff>9525</xdr:rowOff>
    </xdr:from>
    <xdr:to>
      <xdr:col>40</xdr:col>
      <xdr:colOff>2931</xdr:colOff>
      <xdr:row>24</xdr:row>
      <xdr:rowOff>9528</xdr:rowOff>
    </xdr:to>
    <xdr:pic>
      <xdr:nvPicPr>
        <xdr:cNvPr id="37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6115050"/>
          <a:ext cx="164856" cy="1619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30</xdr:row>
      <xdr:rowOff>9525</xdr:rowOff>
    </xdr:from>
    <xdr:to>
      <xdr:col>8</xdr:col>
      <xdr:colOff>1731</xdr:colOff>
      <xdr:row>30</xdr:row>
      <xdr:rowOff>160734</xdr:rowOff>
    </xdr:to>
    <xdr:pic>
      <xdr:nvPicPr>
        <xdr:cNvPr id="38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7315200"/>
          <a:ext cx="173181" cy="15120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21</xdr:col>
      <xdr:colOff>11906</xdr:colOff>
      <xdr:row>23</xdr:row>
      <xdr:rowOff>8654</xdr:rowOff>
    </xdr:from>
    <xdr:to>
      <xdr:col>21</xdr:col>
      <xdr:colOff>166619</xdr:colOff>
      <xdr:row>23</xdr:row>
      <xdr:rowOff>158786</xdr:rowOff>
    </xdr:to>
    <xdr:pic>
      <xdr:nvPicPr>
        <xdr:cNvPr id="39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0931" y="6114179"/>
          <a:ext cx="154713" cy="1501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9526</xdr:colOff>
      <xdr:row>23</xdr:row>
      <xdr:rowOff>9526</xdr:rowOff>
    </xdr:from>
    <xdr:to>
      <xdr:col>20</xdr:col>
      <xdr:colOff>1</xdr:colOff>
      <xdr:row>23</xdr:row>
      <xdr:rowOff>159658</xdr:rowOff>
    </xdr:to>
    <xdr:pic>
      <xdr:nvPicPr>
        <xdr:cNvPr id="40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1" y="6115051"/>
          <a:ext cx="161925" cy="1501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21</xdr:col>
      <xdr:colOff>7144</xdr:colOff>
      <xdr:row>24</xdr:row>
      <xdr:rowOff>5250</xdr:rowOff>
    </xdr:from>
    <xdr:to>
      <xdr:col>21</xdr:col>
      <xdr:colOff>166620</xdr:colOff>
      <xdr:row>25</xdr:row>
      <xdr:rowOff>1415</xdr:rowOff>
    </xdr:to>
    <xdr:pic>
      <xdr:nvPicPr>
        <xdr:cNvPr id="41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169" y="6272700"/>
          <a:ext cx="159476" cy="15809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9526</xdr:colOff>
      <xdr:row>24</xdr:row>
      <xdr:rowOff>6122</xdr:rowOff>
    </xdr:from>
    <xdr:to>
      <xdr:col>20</xdr:col>
      <xdr:colOff>1</xdr:colOff>
      <xdr:row>25</xdr:row>
      <xdr:rowOff>2287</xdr:rowOff>
    </xdr:to>
    <xdr:pic>
      <xdr:nvPicPr>
        <xdr:cNvPr id="42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1" y="6273572"/>
          <a:ext cx="161925" cy="15809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38</xdr:col>
      <xdr:colOff>9525</xdr:colOff>
      <xdr:row>23</xdr:row>
      <xdr:rowOff>9525</xdr:rowOff>
    </xdr:from>
    <xdr:to>
      <xdr:col>39</xdr:col>
      <xdr:colOff>9524</xdr:colOff>
      <xdr:row>24</xdr:row>
      <xdr:rowOff>9524</xdr:rowOff>
    </xdr:to>
    <xdr:pic>
      <xdr:nvPicPr>
        <xdr:cNvPr id="43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115050"/>
          <a:ext cx="161924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39</xdr:col>
      <xdr:colOff>9525</xdr:colOff>
      <xdr:row>23</xdr:row>
      <xdr:rowOff>9525</xdr:rowOff>
    </xdr:from>
    <xdr:to>
      <xdr:col>40</xdr:col>
      <xdr:colOff>2931</xdr:colOff>
      <xdr:row>24</xdr:row>
      <xdr:rowOff>9524</xdr:rowOff>
    </xdr:to>
    <xdr:pic>
      <xdr:nvPicPr>
        <xdr:cNvPr id="44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6115050"/>
          <a:ext cx="164856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38</xdr:col>
      <xdr:colOff>9525</xdr:colOff>
      <xdr:row>24</xdr:row>
      <xdr:rowOff>9526</xdr:rowOff>
    </xdr:from>
    <xdr:to>
      <xdr:col>39</xdr:col>
      <xdr:colOff>9524</xdr:colOff>
      <xdr:row>25</xdr:row>
      <xdr:rowOff>1</xdr:rowOff>
    </xdr:to>
    <xdr:pic>
      <xdr:nvPicPr>
        <xdr:cNvPr id="45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76976"/>
          <a:ext cx="161924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39</xdr:col>
      <xdr:colOff>9525</xdr:colOff>
      <xdr:row>24</xdr:row>
      <xdr:rowOff>9526</xdr:rowOff>
    </xdr:from>
    <xdr:to>
      <xdr:col>40</xdr:col>
      <xdr:colOff>2931</xdr:colOff>
      <xdr:row>25</xdr:row>
      <xdr:rowOff>1</xdr:rowOff>
    </xdr:to>
    <xdr:pic>
      <xdr:nvPicPr>
        <xdr:cNvPr id="46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6276976"/>
          <a:ext cx="164856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20</xdr:col>
      <xdr:colOff>4763</xdr:colOff>
      <xdr:row>21</xdr:row>
      <xdr:rowOff>8380</xdr:rowOff>
    </xdr:from>
    <xdr:to>
      <xdr:col>21</xdr:col>
      <xdr:colOff>944</xdr:colOff>
      <xdr:row>22</xdr:row>
      <xdr:rowOff>1785</xdr:rowOff>
    </xdr:to>
    <xdr:pic>
      <xdr:nvPicPr>
        <xdr:cNvPr id="47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2338" y="5780530"/>
          <a:ext cx="167631" cy="1648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20</xdr:col>
      <xdr:colOff>4200</xdr:colOff>
      <xdr:row>22</xdr:row>
      <xdr:rowOff>7477</xdr:rowOff>
    </xdr:from>
    <xdr:to>
      <xdr:col>21</xdr:col>
      <xdr:colOff>1208</xdr:colOff>
      <xdr:row>23</xdr:row>
      <xdr:rowOff>1292</xdr:rowOff>
    </xdr:to>
    <xdr:pic>
      <xdr:nvPicPr>
        <xdr:cNvPr id="48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1775" y="5951077"/>
          <a:ext cx="168458" cy="15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20</xdr:col>
      <xdr:colOff>986</xdr:colOff>
      <xdr:row>25</xdr:row>
      <xdr:rowOff>7839</xdr:rowOff>
    </xdr:from>
    <xdr:to>
      <xdr:col>20</xdr:col>
      <xdr:colOff>168877</xdr:colOff>
      <xdr:row>26</xdr:row>
      <xdr:rowOff>602</xdr:rowOff>
    </xdr:to>
    <xdr:pic>
      <xdr:nvPicPr>
        <xdr:cNvPr id="49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8561" y="6437214"/>
          <a:ext cx="167891" cy="1546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20</xdr:col>
      <xdr:colOff>4642</xdr:colOff>
      <xdr:row>23</xdr:row>
      <xdr:rowOff>8439</xdr:rowOff>
    </xdr:from>
    <xdr:to>
      <xdr:col>21</xdr:col>
      <xdr:colOff>228</xdr:colOff>
      <xdr:row>23</xdr:row>
      <xdr:rowOff>159684</xdr:rowOff>
    </xdr:to>
    <xdr:pic>
      <xdr:nvPicPr>
        <xdr:cNvPr id="50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2217" y="6113964"/>
          <a:ext cx="167036" cy="1512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20</xdr:col>
      <xdr:colOff>3367</xdr:colOff>
      <xdr:row>24</xdr:row>
      <xdr:rowOff>5036</xdr:rowOff>
    </xdr:from>
    <xdr:to>
      <xdr:col>21</xdr:col>
      <xdr:colOff>1925</xdr:colOff>
      <xdr:row>25</xdr:row>
      <xdr:rowOff>1201</xdr:rowOff>
    </xdr:to>
    <xdr:pic>
      <xdr:nvPicPr>
        <xdr:cNvPr id="51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0942" y="6272486"/>
          <a:ext cx="170008" cy="15809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40</xdr:col>
      <xdr:colOff>4763</xdr:colOff>
      <xdr:row>21</xdr:row>
      <xdr:rowOff>9524</xdr:rowOff>
    </xdr:from>
    <xdr:to>
      <xdr:col>41</xdr:col>
      <xdr:colOff>286</xdr:colOff>
      <xdr:row>22</xdr:row>
      <xdr:rowOff>2929</xdr:rowOff>
    </xdr:to>
    <xdr:pic>
      <xdr:nvPicPr>
        <xdr:cNvPr id="52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88" y="5781674"/>
          <a:ext cx="166973" cy="1648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40</xdr:col>
      <xdr:colOff>4763</xdr:colOff>
      <xdr:row>22</xdr:row>
      <xdr:rowOff>9524</xdr:rowOff>
    </xdr:from>
    <xdr:to>
      <xdr:col>41</xdr:col>
      <xdr:colOff>286</xdr:colOff>
      <xdr:row>23</xdr:row>
      <xdr:rowOff>9523</xdr:rowOff>
    </xdr:to>
    <xdr:pic>
      <xdr:nvPicPr>
        <xdr:cNvPr id="53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88" y="5953124"/>
          <a:ext cx="166973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40</xdr:col>
      <xdr:colOff>4763</xdr:colOff>
      <xdr:row>23</xdr:row>
      <xdr:rowOff>9524</xdr:rowOff>
    </xdr:from>
    <xdr:to>
      <xdr:col>41</xdr:col>
      <xdr:colOff>286</xdr:colOff>
      <xdr:row>24</xdr:row>
      <xdr:rowOff>9523</xdr:rowOff>
    </xdr:to>
    <xdr:pic>
      <xdr:nvPicPr>
        <xdr:cNvPr id="54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88" y="6115049"/>
          <a:ext cx="166973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40</xdr:col>
      <xdr:colOff>4763</xdr:colOff>
      <xdr:row>24</xdr:row>
      <xdr:rowOff>9525</xdr:rowOff>
    </xdr:from>
    <xdr:to>
      <xdr:col>41</xdr:col>
      <xdr:colOff>286</xdr:colOff>
      <xdr:row>25</xdr:row>
      <xdr:rowOff>0</xdr:rowOff>
    </xdr:to>
    <xdr:pic>
      <xdr:nvPicPr>
        <xdr:cNvPr id="55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88" y="6276975"/>
          <a:ext cx="166973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0" name="Line 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1" name="Line 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2" name="Line 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3" name="Line 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4" name="Line 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5" name="Line 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6" name="Line 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7" name="Line 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8" name="Line 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9" name="Line 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0" name="Line 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1" name="Line 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2" name="Line 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3" name="Line 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4" name="Line 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3545" name="Line 16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6" name="Line 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7" name="Line 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8" name="Line 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9" name="Line 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0" name="Line 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1" name="Line 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2" name="Line 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3" name="Line 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4" name="Line 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5" name="Line 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6" name="Line 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7" name="Line 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8" name="Line 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9" name="Line 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0" name="Line 3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1" name="Line 3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2" name="Line 3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3" name="Line 3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4" name="Line 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5" name="Line 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6" name="Line 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7" name="Line 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8" name="Line 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0</xdr:row>
      <xdr:rowOff>0</xdr:rowOff>
    </xdr:from>
    <xdr:to>
      <xdr:col>51</xdr:col>
      <xdr:colOff>0</xdr:colOff>
      <xdr:row>0</xdr:row>
      <xdr:rowOff>0</xdr:rowOff>
    </xdr:to>
    <xdr:sp macro="" textlink="">
      <xdr:nvSpPr>
        <xdr:cNvPr id="693569" name="Line 40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0" name="Line 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1" name="Line 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2" name="Line 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3" name="Line 4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4" name="Line 4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5" name="Line 4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6" name="Line 4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3577" name="Line 48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8" name="Line 4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9" name="Line 5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0" name="Line 5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1" name="Line 5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2" name="Line 5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3" name="Line 5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4" name="Line 5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5" name="Line 5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6" name="Line 5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7" name="Line 5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8" name="Line 5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9" name="Line 6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0" name="Line 6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1" name="Line 6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2" name="Line 6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3" name="Line 6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4" name="Line 65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5" name="Line 6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6" name="Line 6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7" name="Line 6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8" name="Line 6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9" name="Line 7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0" name="Line 7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0</xdr:row>
      <xdr:rowOff>0</xdr:rowOff>
    </xdr:from>
    <xdr:to>
      <xdr:col>51</xdr:col>
      <xdr:colOff>0</xdr:colOff>
      <xdr:row>0</xdr:row>
      <xdr:rowOff>0</xdr:rowOff>
    </xdr:to>
    <xdr:sp macro="" textlink="">
      <xdr:nvSpPr>
        <xdr:cNvPr id="693601" name="Line 72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2" name="Line 7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3" name="Line 7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4" name="Line 7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5" name="Line 7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6" name="Line 7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7" name="Line 7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8" name="Line 7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3609" name="Line 80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0" name="Line 8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1" name="Line 8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2" name="Line 8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3" name="Line 8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4" name="Line 8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5" name="Line 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6" name="Line 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7" name="Line 8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8" name="Line 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9" name="Line 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0" name="Line 9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1" name="Line 9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2" name="Line 9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3" name="Line 9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4" name="Line 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5" name="Line 9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6" name="Line 97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7" name="Line 9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8" name="Line 9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9" name="Line 1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0" name="Line 1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1" name="Line 10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2" name="Line 1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3633" name="Line 104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4" name="Line 10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5" name="Line 1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6" name="Line 1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7" name="Line 10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8" name="Line 10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9" name="Line 1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0" name="Line 1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3641" name="Line 112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2" name="Line 1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3" name="Line 1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4" name="Line 1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5" name="Line 1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6" name="Line 1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7" name="Line 1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8" name="Line 1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9" name="Line 1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0" name="Line 1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1" name="Line 1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2" name="Line 1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3" name="Line 1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4" name="Line 1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5" name="Line 1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6" name="Line 1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3657" name="Line 128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3658" name="Line 129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65" name="Line 13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66" name="Line 137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67" name="Line 13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68" name="Line 13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669" name="Line 140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670" name="Line 141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671" name="Line 142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3672" name="Line 143"/>
        <xdr:cNvSpPr>
          <a:spLocks noChangeShapeType="1"/>
        </xdr:cNvSpPr>
      </xdr:nvSpPr>
      <xdr:spPr bwMode="auto">
        <a:xfrm>
          <a:off x="10563225" y="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3673" name="Line 144"/>
        <xdr:cNvSpPr>
          <a:spLocks noChangeShapeType="1"/>
        </xdr:cNvSpPr>
      </xdr:nvSpPr>
      <xdr:spPr bwMode="auto">
        <a:xfrm>
          <a:off x="10563225" y="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675" name="Line 146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676" name="Line 14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677" name="Line 14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678" name="Line 149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679" name="Line 15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680" name="Line 15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81" name="Line 152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82" name="Line 15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83" name="Line 15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684" name="Line 155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685" name="Line 156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686" name="Line 15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690" name="Line 161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691" name="Line 16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692" name="Line 16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693" name="Line 164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694" name="Line 16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695" name="Line 16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96" name="Line 167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97" name="Line 16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98" name="Line 16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0</xdr:row>
      <xdr:rowOff>0</xdr:rowOff>
    </xdr:from>
    <xdr:to>
      <xdr:col>9</xdr:col>
      <xdr:colOff>104775</xdr:colOff>
      <xdr:row>0</xdr:row>
      <xdr:rowOff>0</xdr:rowOff>
    </xdr:to>
    <xdr:sp macro="" textlink="">
      <xdr:nvSpPr>
        <xdr:cNvPr id="693699" name="Line 170"/>
        <xdr:cNvSpPr>
          <a:spLocks noChangeShapeType="1"/>
        </xdr:cNvSpPr>
      </xdr:nvSpPr>
      <xdr:spPr bwMode="auto">
        <a:xfrm>
          <a:off x="10010775" y="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0</xdr:row>
      <xdr:rowOff>0</xdr:rowOff>
    </xdr:from>
    <xdr:to>
      <xdr:col>9</xdr:col>
      <xdr:colOff>104775</xdr:colOff>
      <xdr:row>0</xdr:row>
      <xdr:rowOff>0</xdr:rowOff>
    </xdr:to>
    <xdr:sp macro="" textlink="">
      <xdr:nvSpPr>
        <xdr:cNvPr id="693700" name="Line 171"/>
        <xdr:cNvSpPr>
          <a:spLocks noChangeShapeType="1"/>
        </xdr:cNvSpPr>
      </xdr:nvSpPr>
      <xdr:spPr bwMode="auto">
        <a:xfrm>
          <a:off x="10010775" y="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0</xdr:row>
      <xdr:rowOff>0</xdr:rowOff>
    </xdr:from>
    <xdr:to>
      <xdr:col>9</xdr:col>
      <xdr:colOff>104775</xdr:colOff>
      <xdr:row>0</xdr:row>
      <xdr:rowOff>0</xdr:rowOff>
    </xdr:to>
    <xdr:sp macro="" textlink="">
      <xdr:nvSpPr>
        <xdr:cNvPr id="693701" name="Line 172"/>
        <xdr:cNvSpPr>
          <a:spLocks noChangeShapeType="1"/>
        </xdr:cNvSpPr>
      </xdr:nvSpPr>
      <xdr:spPr bwMode="auto">
        <a:xfrm>
          <a:off x="10010775" y="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02" name="Line 173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03" name="Line 174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04" name="Line 175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05" name="Line 176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06" name="Line 177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07" name="Line 178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08" name="Line 179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09" name="Line 180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10" name="Line 18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11" name="Line 182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12" name="Line 18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15" name="Line 186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16" name="Line 187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17" name="Line 188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18" name="Line 189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19" name="Line 190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20" name="Line 191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21" name="Line 192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22" name="Line 193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23" name="Line 19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24" name="Line 19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25" name="Line 19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29" name="Line 200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30" name="Line 201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31" name="Line 202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32" name="Line 203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33" name="Line 204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34" name="Line 205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35" name="Line 206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36" name="Line 207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37" name="Line 208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38" name="Line 20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39" name="Line 21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40" name="Line 211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44" name="Line 215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45" name="Line 216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46" name="Line 217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47" name="Line 218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48" name="Line 219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49" name="Line 220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50" name="Line 22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51" name="Line 222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52" name="Line 223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53" name="Line 22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54" name="Line 22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55" name="Line 22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59" name="Line 230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60" name="Line 231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61" name="Line 232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62" name="Line 233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63" name="Line 234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64" name="Line 235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65" name="Line 236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66" name="Line 237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67" name="Line 238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68" name="Line 23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69" name="Line 24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70" name="Line 241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74" name="Line 245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75" name="Line 246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76" name="Line 247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77" name="Line 248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78" name="Line 249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79" name="Line 250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80" name="Line 25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81" name="Line 252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82" name="Line 253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83" name="Line 25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84" name="Line 25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85" name="Line 25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786" name="Line 25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787" name="Line 258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788" name="Line 259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792" name="Line 26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793" name="Line 26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794" name="Line 265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795" name="Line 26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796" name="Line 26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797" name="Line 268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98" name="Line 26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99" name="Line 27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00" name="Line 271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01" name="Line 272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02" name="Line 273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03" name="Line 274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07" name="Line 27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08" name="Line 27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09" name="Line 280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10" name="Line 28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11" name="Line 28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12" name="Line 283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13" name="Line 28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14" name="Line 28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15" name="Line 28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16" name="Line 28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17" name="Line 288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18" name="Line 289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22" name="Line 29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23" name="Line 29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24" name="Line 295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25" name="Line 29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26" name="Line 29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27" name="Line 298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28" name="Line 29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29" name="Line 30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30" name="Line 301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31" name="Line 302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32" name="Line 303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33" name="Line 304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37" name="Line 30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38" name="Line 30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39" name="Line 310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40" name="Line 31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41" name="Line 31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42" name="Line 313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43" name="Line 31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44" name="Line 31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45" name="Line 31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46" name="Line 31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47" name="Line 318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48" name="Line 319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52" name="Line 32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53" name="Line 32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54" name="Line 325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55" name="Line 32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56" name="Line 32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57" name="Line 328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58" name="Line 32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59" name="Line 33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60" name="Line 331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61" name="Line 332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62" name="Line 333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63" name="Line 334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67" name="Line 33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68" name="Line 33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69" name="Line 340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70" name="Line 34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71" name="Line 34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72" name="Line 343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73" name="Line 34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74" name="Line 34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75" name="Line 34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76" name="Line 34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77" name="Line 348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78" name="Line 349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82" name="Line 35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83" name="Line 35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84" name="Line 355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85" name="Line 35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86" name="Line 35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87" name="Line 35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88" name="Line 35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89" name="Line 36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90" name="Line 361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91" name="Line 362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92" name="Line 363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96" name="Line 36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97" name="Line 36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98" name="Line 36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99" name="Line 37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900" name="Line 37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901" name="Line 37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02" name="Line 37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03" name="Line 37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04" name="Line 37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905" name="Line 376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906" name="Line 37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907" name="Line 378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911" name="Line 38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912" name="Line 38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913" name="Line 38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914" name="Line 38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915" name="Line 38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916" name="Line 38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17" name="Line 38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18" name="Line 38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19" name="Line 39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923" name="Line 394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924" name="Line 395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925" name="Line 396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926" name="Line 397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927" name="Line 398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928" name="Line 399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929" name="Line 400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930" name="Line 40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931" name="Line 402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32" name="Line 40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33" name="Line 40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34" name="Line 40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938" name="Line 409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939" name="Line 410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940" name="Line 411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941" name="Line 412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942" name="Line 413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943" name="Line 414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944" name="Line 415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945" name="Line 416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3946" name="Line 417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3947" name="Line 418"/>
        <xdr:cNvSpPr>
          <a:spLocks noChangeShapeType="1"/>
        </xdr:cNvSpPr>
      </xdr:nvSpPr>
      <xdr:spPr bwMode="auto">
        <a:xfrm flipV="1"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3948" name="Line 41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3949" name="Line 420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953" name="Line 42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954" name="Line 42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0</xdr:row>
      <xdr:rowOff>0</xdr:rowOff>
    </xdr:from>
    <xdr:to>
      <xdr:col>51</xdr:col>
      <xdr:colOff>0</xdr:colOff>
      <xdr:row>0</xdr:row>
      <xdr:rowOff>0</xdr:rowOff>
    </xdr:to>
    <xdr:sp macro="" textlink="">
      <xdr:nvSpPr>
        <xdr:cNvPr id="693956" name="Line 428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3958" name="Line 430"/>
        <xdr:cNvSpPr>
          <a:spLocks noChangeShapeType="1"/>
        </xdr:cNvSpPr>
      </xdr:nvSpPr>
      <xdr:spPr bwMode="auto">
        <a:xfrm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3959" name="Line 431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3960" name="Line 522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3961" name="Line 523"/>
        <xdr:cNvSpPr>
          <a:spLocks noChangeShapeType="1"/>
        </xdr:cNvSpPr>
      </xdr:nvSpPr>
      <xdr:spPr bwMode="auto">
        <a:xfrm flipV="1">
          <a:off x="911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3962" name="Line 524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063" name="Текст 657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064" name="Текст 658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065" name="Текст 659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066" name="Текст 660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3967" name="Line 529"/>
        <xdr:cNvSpPr>
          <a:spLocks noChangeShapeType="1"/>
        </xdr:cNvSpPr>
      </xdr:nvSpPr>
      <xdr:spPr bwMode="auto">
        <a:xfrm flipV="1"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537071" name="Текст 667"/>
        <xdr:cNvSpPr txBox="1">
          <a:spLocks noChangeArrowheads="1"/>
        </xdr:cNvSpPr>
      </xdr:nvSpPr>
      <xdr:spPr bwMode="auto">
        <a:xfrm>
          <a:off x="9991725" y="171450"/>
          <a:ext cx="304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22</xdr:col>
      <xdr:colOff>57150</xdr:colOff>
      <xdr:row>0</xdr:row>
      <xdr:rowOff>0</xdr:rowOff>
    </xdr:from>
    <xdr:to>
      <xdr:col>22</xdr:col>
      <xdr:colOff>57150</xdr:colOff>
      <xdr:row>0</xdr:row>
      <xdr:rowOff>0</xdr:rowOff>
    </xdr:to>
    <xdr:sp macro="" textlink="">
      <xdr:nvSpPr>
        <xdr:cNvPr id="693970" name="Line 535"/>
        <xdr:cNvSpPr>
          <a:spLocks noChangeShapeType="1"/>
        </xdr:cNvSpPr>
      </xdr:nvSpPr>
      <xdr:spPr bwMode="auto">
        <a:xfrm flipV="1">
          <a:off x="1477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537074" name="Текст 677"/>
        <xdr:cNvSpPr txBox="1">
          <a:spLocks noChangeArrowheads="1"/>
        </xdr:cNvSpPr>
      </xdr:nvSpPr>
      <xdr:spPr bwMode="auto">
        <a:xfrm>
          <a:off x="15106650" y="171450"/>
          <a:ext cx="1228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Теор.            обучение</a:t>
          </a:r>
        </a:p>
      </xdr:txBody>
    </xdr:sp>
    <xdr:clientData/>
  </xdr:twoCellAnchor>
  <xdr:twoCellAnchor>
    <xdr:from>
      <xdr:col>31</xdr:col>
      <xdr:colOff>9525</xdr:colOff>
      <xdr:row>0</xdr:row>
      <xdr:rowOff>0</xdr:rowOff>
    </xdr:from>
    <xdr:to>
      <xdr:col>34</xdr:col>
      <xdr:colOff>219075</xdr:colOff>
      <xdr:row>0</xdr:row>
      <xdr:rowOff>0</xdr:rowOff>
    </xdr:to>
    <xdr:sp macro="" textlink="">
      <xdr:nvSpPr>
        <xdr:cNvPr id="537075" name="Текст 678"/>
        <xdr:cNvSpPr txBox="1">
          <a:spLocks noChangeArrowheads="1"/>
        </xdr:cNvSpPr>
      </xdr:nvSpPr>
      <xdr:spPr bwMode="auto">
        <a:xfrm>
          <a:off x="16344900" y="171450"/>
          <a:ext cx="962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Аттестация</a:t>
          </a:r>
        </a:p>
      </xdr:txBody>
    </xdr:sp>
    <xdr:clientData/>
  </xdr:twoCellAnchor>
  <xdr:twoCellAnchor>
    <xdr:from>
      <xdr:col>7</xdr:col>
      <xdr:colOff>9525</xdr:colOff>
      <xdr:row>0</xdr:row>
      <xdr:rowOff>0</xdr:rowOff>
    </xdr:from>
    <xdr:to>
      <xdr:col>14</xdr:col>
      <xdr:colOff>238125</xdr:colOff>
      <xdr:row>0</xdr:row>
      <xdr:rowOff>0</xdr:rowOff>
    </xdr:to>
    <xdr:sp macro="" textlink="">
      <xdr:nvSpPr>
        <xdr:cNvPr id="537076" name="Текст 688"/>
        <xdr:cNvSpPr txBox="1">
          <a:spLocks noChangeArrowheads="1"/>
        </xdr:cNvSpPr>
      </xdr:nvSpPr>
      <xdr:spPr bwMode="auto">
        <a:xfrm>
          <a:off x="8467725" y="171450"/>
          <a:ext cx="30003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xdr:txBody>
    </xdr:sp>
    <xdr:clientData/>
  </xdr:twoCellAnchor>
  <xdr:twoCellAnchor>
    <xdr:from>
      <xdr:col>15</xdr:col>
      <xdr:colOff>9525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078" name="Текст 693"/>
        <xdr:cNvSpPr txBox="1">
          <a:spLocks noChangeArrowheads="1"/>
        </xdr:cNvSpPr>
      </xdr:nvSpPr>
      <xdr:spPr bwMode="auto">
        <a:xfrm>
          <a:off x="11610975" y="171450"/>
          <a:ext cx="1266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15</xdr:col>
      <xdr:colOff>9525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079" name="Текст 694"/>
        <xdr:cNvSpPr txBox="1">
          <a:spLocks noChangeArrowheads="1"/>
        </xdr:cNvSpPr>
      </xdr:nvSpPr>
      <xdr:spPr bwMode="auto">
        <a:xfrm>
          <a:off x="11610975" y="171450"/>
          <a:ext cx="1266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нед.       аттест.</a:t>
          </a:r>
        </a:p>
      </xdr:txBody>
    </xdr:sp>
    <xdr:clientData/>
  </xdr:twoCellAnchor>
  <xdr:twoCellAnchor>
    <xdr:from>
      <xdr:col>15</xdr:col>
      <xdr:colOff>9525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080" name="Текст 695"/>
        <xdr:cNvSpPr txBox="1">
          <a:spLocks noChangeArrowheads="1"/>
        </xdr:cNvSpPr>
      </xdr:nvSpPr>
      <xdr:spPr bwMode="auto">
        <a:xfrm>
          <a:off x="11610975" y="171450"/>
          <a:ext cx="1266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нед.       аттест.</a:t>
          </a:r>
        </a:p>
      </xdr:txBody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37082" name="Текст 697"/>
        <xdr:cNvSpPr txBox="1">
          <a:spLocks noChangeArrowheads="1"/>
        </xdr:cNvSpPr>
      </xdr:nvSpPr>
      <xdr:spPr bwMode="auto">
        <a:xfrm>
          <a:off x="8467725" y="171450"/>
          <a:ext cx="419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38100</xdr:colOff>
      <xdr:row>0</xdr:row>
      <xdr:rowOff>0</xdr:rowOff>
    </xdr:to>
    <xdr:sp macro="" textlink="">
      <xdr:nvSpPr>
        <xdr:cNvPr id="537083" name="Текст 698"/>
        <xdr:cNvSpPr txBox="1">
          <a:spLocks noChangeArrowheads="1"/>
        </xdr:cNvSpPr>
      </xdr:nvSpPr>
      <xdr:spPr bwMode="auto">
        <a:xfrm>
          <a:off x="8886825" y="171450"/>
          <a:ext cx="628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7085" name="Текст 700"/>
        <xdr:cNvSpPr txBox="1">
          <a:spLocks noChangeArrowheads="1"/>
        </xdr:cNvSpPr>
      </xdr:nvSpPr>
      <xdr:spPr bwMode="auto">
        <a:xfrm>
          <a:off x="9982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Индивид.занят.</a:t>
          </a:r>
        </a:p>
      </xdr:txBody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409575</xdr:colOff>
      <xdr:row>0</xdr:row>
      <xdr:rowOff>0</xdr:rowOff>
    </xdr:to>
    <xdr:sp macro="" textlink="">
      <xdr:nvSpPr>
        <xdr:cNvPr id="693990" name="Line 570"/>
        <xdr:cNvSpPr>
          <a:spLocks noChangeShapeType="1"/>
        </xdr:cNvSpPr>
      </xdr:nvSpPr>
      <xdr:spPr bwMode="auto">
        <a:xfrm flipV="1">
          <a:off x="902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0</xdr:row>
      <xdr:rowOff>0</xdr:rowOff>
    </xdr:from>
    <xdr:to>
      <xdr:col>8</xdr:col>
      <xdr:colOff>152400</xdr:colOff>
      <xdr:row>0</xdr:row>
      <xdr:rowOff>0</xdr:rowOff>
    </xdr:to>
    <xdr:sp macro="" textlink="">
      <xdr:nvSpPr>
        <xdr:cNvPr id="693991" name="Line 571"/>
        <xdr:cNvSpPr>
          <a:spLocks noChangeShapeType="1"/>
        </xdr:cNvSpPr>
      </xdr:nvSpPr>
      <xdr:spPr bwMode="auto">
        <a:xfrm flipH="1" flipV="1">
          <a:off x="10153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3992" name="Line 585"/>
        <xdr:cNvSpPr>
          <a:spLocks noChangeShapeType="1"/>
        </xdr:cNvSpPr>
      </xdr:nvSpPr>
      <xdr:spPr bwMode="auto">
        <a:xfrm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161925</xdr:colOff>
      <xdr:row>0</xdr:row>
      <xdr:rowOff>0</xdr:rowOff>
    </xdr:from>
    <xdr:to>
      <xdr:col>11</xdr:col>
      <xdr:colOff>161925</xdr:colOff>
      <xdr:row>0</xdr:row>
      <xdr:rowOff>0</xdr:rowOff>
    </xdr:to>
    <xdr:sp macro="" textlink="">
      <xdr:nvSpPr>
        <xdr:cNvPr id="693993" name="Line 586"/>
        <xdr:cNvSpPr>
          <a:spLocks noChangeShapeType="1"/>
        </xdr:cNvSpPr>
      </xdr:nvSpPr>
      <xdr:spPr bwMode="auto">
        <a:xfrm>
          <a:off x="11458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0</xdr:row>
      <xdr:rowOff>0</xdr:rowOff>
    </xdr:from>
    <xdr:to>
      <xdr:col>14</xdr:col>
      <xdr:colOff>161925</xdr:colOff>
      <xdr:row>0</xdr:row>
      <xdr:rowOff>0</xdr:rowOff>
    </xdr:to>
    <xdr:sp macro="" textlink="">
      <xdr:nvSpPr>
        <xdr:cNvPr id="693994" name="Line 587"/>
        <xdr:cNvSpPr>
          <a:spLocks noChangeShapeType="1"/>
        </xdr:cNvSpPr>
      </xdr:nvSpPr>
      <xdr:spPr bwMode="auto">
        <a:xfrm>
          <a:off x="12420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0</xdr:row>
      <xdr:rowOff>0</xdr:rowOff>
    </xdr:from>
    <xdr:to>
      <xdr:col>18</xdr:col>
      <xdr:colOff>28575</xdr:colOff>
      <xdr:row>0</xdr:row>
      <xdr:rowOff>0</xdr:rowOff>
    </xdr:to>
    <xdr:sp macro="" textlink="">
      <xdr:nvSpPr>
        <xdr:cNvPr id="693995" name="Line 588"/>
        <xdr:cNvSpPr>
          <a:spLocks noChangeShapeType="1"/>
        </xdr:cNvSpPr>
      </xdr:nvSpPr>
      <xdr:spPr bwMode="auto">
        <a:xfrm>
          <a:off x="13506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0</xdr:row>
      <xdr:rowOff>0</xdr:rowOff>
    </xdr:from>
    <xdr:to>
      <xdr:col>21</xdr:col>
      <xdr:colOff>95250</xdr:colOff>
      <xdr:row>0</xdr:row>
      <xdr:rowOff>0</xdr:rowOff>
    </xdr:to>
    <xdr:sp macro="" textlink="">
      <xdr:nvSpPr>
        <xdr:cNvPr id="693996" name="Line 589"/>
        <xdr:cNvSpPr>
          <a:spLocks noChangeShapeType="1"/>
        </xdr:cNvSpPr>
      </xdr:nvSpPr>
      <xdr:spPr bwMode="auto">
        <a:xfrm>
          <a:off x="1443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200025</xdr:colOff>
      <xdr:row>0</xdr:row>
      <xdr:rowOff>0</xdr:rowOff>
    </xdr:from>
    <xdr:to>
      <xdr:col>22</xdr:col>
      <xdr:colOff>76200</xdr:colOff>
      <xdr:row>0</xdr:row>
      <xdr:rowOff>0</xdr:rowOff>
    </xdr:to>
    <xdr:sp macro="" textlink="">
      <xdr:nvSpPr>
        <xdr:cNvPr id="693997" name="Line 591"/>
        <xdr:cNvSpPr>
          <a:spLocks noChangeShapeType="1"/>
        </xdr:cNvSpPr>
      </xdr:nvSpPr>
      <xdr:spPr bwMode="auto">
        <a:xfrm>
          <a:off x="14249400" y="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3998" name="Line 592"/>
        <xdr:cNvSpPr>
          <a:spLocks noChangeShapeType="1"/>
        </xdr:cNvSpPr>
      </xdr:nvSpPr>
      <xdr:spPr bwMode="auto">
        <a:xfrm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3999" name="Line 593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4000" name="Line 594"/>
        <xdr:cNvSpPr>
          <a:spLocks noChangeShapeType="1"/>
        </xdr:cNvSpPr>
      </xdr:nvSpPr>
      <xdr:spPr bwMode="auto">
        <a:xfrm flipV="1">
          <a:off x="911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001" name="Line 595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4002" name="Line 596"/>
        <xdr:cNvSpPr>
          <a:spLocks noChangeShapeType="1"/>
        </xdr:cNvSpPr>
      </xdr:nvSpPr>
      <xdr:spPr bwMode="auto">
        <a:xfrm flipV="1"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381000</xdr:colOff>
      <xdr:row>0</xdr:row>
      <xdr:rowOff>0</xdr:rowOff>
    </xdr:to>
    <xdr:sp macro="" textlink="">
      <xdr:nvSpPr>
        <xdr:cNvPr id="537119" name="Текст 824"/>
        <xdr:cNvSpPr txBox="1">
          <a:spLocks noChangeArrowheads="1"/>
        </xdr:cNvSpPr>
      </xdr:nvSpPr>
      <xdr:spPr bwMode="auto">
        <a:xfrm>
          <a:off x="9982200" y="171450"/>
          <a:ext cx="3143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37121" name="Текст 828"/>
        <xdr:cNvSpPr txBox="1">
          <a:spLocks noChangeArrowheads="1"/>
        </xdr:cNvSpPr>
      </xdr:nvSpPr>
      <xdr:spPr bwMode="auto">
        <a:xfrm>
          <a:off x="8458200" y="171450"/>
          <a:ext cx="4286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7124" name="Текст 831"/>
        <xdr:cNvSpPr txBox="1">
          <a:spLocks noChangeArrowheads="1"/>
        </xdr:cNvSpPr>
      </xdr:nvSpPr>
      <xdr:spPr bwMode="auto">
        <a:xfrm>
          <a:off x="9982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Индивид.занят.</a:t>
          </a:r>
        </a:p>
      </xdr:txBody>
    </xdr:sp>
    <xdr:clientData/>
  </xdr:twoCellAnchor>
  <xdr:twoCellAnchor>
    <xdr:from>
      <xdr:col>51</xdr:col>
      <xdr:colOff>0</xdr:colOff>
      <xdr:row>0</xdr:row>
      <xdr:rowOff>0</xdr:rowOff>
    </xdr:from>
    <xdr:to>
      <xdr:col>51</xdr:col>
      <xdr:colOff>0</xdr:colOff>
      <xdr:row>0</xdr:row>
      <xdr:rowOff>0</xdr:rowOff>
    </xdr:to>
    <xdr:sp macro="" textlink="">
      <xdr:nvSpPr>
        <xdr:cNvPr id="694008" name="Line 608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009" name="Line 609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0</xdr:row>
      <xdr:rowOff>0</xdr:rowOff>
    </xdr:from>
    <xdr:to>
      <xdr:col>51</xdr:col>
      <xdr:colOff>0</xdr:colOff>
      <xdr:row>0</xdr:row>
      <xdr:rowOff>0</xdr:rowOff>
    </xdr:to>
    <xdr:sp macro="" textlink="">
      <xdr:nvSpPr>
        <xdr:cNvPr id="694010" name="Line 610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011" name="Line 611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2" name="Line 61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3" name="Line 61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4" name="Line 61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5" name="Line 6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6" name="Line 6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7" name="Line 6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8" name="Line 6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9" name="Line 6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4020" name="Line 620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1" name="Line 6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2" name="Line 6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3" name="Line 6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4" name="Line 6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5" name="Line 6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6" name="Line 6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7" name="Line 6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028" name="Line 628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9" name="Line 6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0" name="Line 6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1" name="Line 63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2" name="Line 63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3" name="Line 63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4" name="Line 6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5" name="Line 6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6" name="Line 6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7" name="Line 6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8" name="Line 6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9" name="Line 6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40" name="Line 64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41" name="Line 6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42" name="Line 6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43" name="Line 6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044" name="Line 644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045" name="Line 645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52" name="Line 65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53" name="Line 65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54" name="Line 65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55" name="Line 65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4056" name="Line 656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4057" name="Line 65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4058" name="Line 658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062" name="Line 66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063" name="Line 66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064" name="Line 66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065" name="Line 66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066" name="Line 66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067" name="Line 66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68" name="Line 66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69" name="Line 66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70" name="Line 67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4071" name="Line 671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4072" name="Line 672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076" name="Line 67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077" name="Line 67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078" name="Line 67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079" name="Line 68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080" name="Line 68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081" name="Line 68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82" name="Line 68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83" name="Line 68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84" name="Line 68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085" name="Line 689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086" name="Line 690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087" name="Line 691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088" name="Line 692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089" name="Line 693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090" name="Line 694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091" name="Line 695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092" name="Line 696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093" name="Line 697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94" name="Line 69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95" name="Line 69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096" name="Line 702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097" name="Line 703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098" name="Line 704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099" name="Line 705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00" name="Line 706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01" name="Line 707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02" name="Line 70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03" name="Line 70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04" name="Line 713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05" name="Line 714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06" name="Line 715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07" name="Line 716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08" name="Line 717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09" name="Line 718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10" name="Line 719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11" name="Line 720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12" name="Line 72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13" name="Line 722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14" name="Line 72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15" name="Line 72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16" name="Line 728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17" name="Line 729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18" name="Line 730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19" name="Line 731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20" name="Line 732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21" name="Line 733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22" name="Line 734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23" name="Line 73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24" name="Line 73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25" name="Line 737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26" name="Line 741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27" name="Line 742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28" name="Line 743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29" name="Line 744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30" name="Line 745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31" name="Line 746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32" name="Line 747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33" name="Line 748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34" name="Line 749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35" name="Line 75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36" name="Line 751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37" name="Line 752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38" name="Line 756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39" name="Line 757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40" name="Line 758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41" name="Line 759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42" name="Line 760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43" name="Line 76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44" name="Line 762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45" name="Line 76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46" name="Line 76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47" name="Line 76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49" name="Line 77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50" name="Line 77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51" name="Line 77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52" name="Line 77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53" name="Line 77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54" name="Line 77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55" name="Line 77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56" name="Line 77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57" name="Line 78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58" name="Line 78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59" name="Line 78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60" name="Line 78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61" name="Line 79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62" name="Line 79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63" name="Line 79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64" name="Line 79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65" name="Line 79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66" name="Line 79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67" name="Line 80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68" name="Line 80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69" name="Line 80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70" name="Line 80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71" name="Line 80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72" name="Line 80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73" name="Line 80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74" name="Line 80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75" name="Line 81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76" name="Line 81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77" name="Line 81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78" name="Line 81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79" name="Line 82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80" name="Line 82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81" name="Line 82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82" name="Line 82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83" name="Line 82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84" name="Line 82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85" name="Line 83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86" name="Line 83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87" name="Line 83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88" name="Line 83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89" name="Line 83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90" name="Line 83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91" name="Line 83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92" name="Line 83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93" name="Line 84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94" name="Line 84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95" name="Line 84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96" name="Line 84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97" name="Line 85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98" name="Line 85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99" name="Line 85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00" name="Line 85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01" name="Line 85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02" name="Line 85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03" name="Line 86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04" name="Line 86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05" name="Line 86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06" name="Line 86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07" name="Line 86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08" name="Line 867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09" name="Line 86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10" name="Line 86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11" name="Line 876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12" name="Line 87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13" name="Line 87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14" name="Line 879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15" name="Line 88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16" name="Line 88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17" name="Line 882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18" name="Line 88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19" name="Line 88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20" name="Line 891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21" name="Line 89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22" name="Line 89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23" name="Line 894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24" name="Line 89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25" name="Line 89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26" name="Line 897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27" name="Line 89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28" name="Line 89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229" name="Line 903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230" name="Line 904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231" name="Line 905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232" name="Line 906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233" name="Line 907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234" name="Line 908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235" name="Line 909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236" name="Line 910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237" name="Line 91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38" name="Line 912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39" name="Line 91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40" name="Line 91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241" name="Line 918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242" name="Line 919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243" name="Line 920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244" name="Line 921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245" name="Line 922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246" name="Line 923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247" name="Line 924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248" name="Line 925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249" name="Line 926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250" name="Line 927"/>
        <xdr:cNvSpPr>
          <a:spLocks noChangeShapeType="1"/>
        </xdr:cNvSpPr>
      </xdr:nvSpPr>
      <xdr:spPr bwMode="auto">
        <a:xfrm flipV="1"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4251" name="Line 928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4252" name="Line 92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255" name="Line 93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256" name="Line 93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0</xdr:row>
      <xdr:rowOff>0</xdr:rowOff>
    </xdr:from>
    <xdr:to>
      <xdr:col>51</xdr:col>
      <xdr:colOff>0</xdr:colOff>
      <xdr:row>0</xdr:row>
      <xdr:rowOff>0</xdr:rowOff>
    </xdr:to>
    <xdr:sp macro="" textlink="">
      <xdr:nvSpPr>
        <xdr:cNvPr id="694258" name="Line 936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4260" name="Line 938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456" name="Текст 1163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457" name="Текст 1164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458" name="Текст 1165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459" name="Текст 1166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22</xdr:col>
      <xdr:colOff>57150</xdr:colOff>
      <xdr:row>0</xdr:row>
      <xdr:rowOff>0</xdr:rowOff>
    </xdr:from>
    <xdr:to>
      <xdr:col>22</xdr:col>
      <xdr:colOff>57150</xdr:colOff>
      <xdr:row>0</xdr:row>
      <xdr:rowOff>0</xdr:rowOff>
    </xdr:to>
    <xdr:sp macro="" textlink="">
      <xdr:nvSpPr>
        <xdr:cNvPr id="694265" name="Line 943"/>
        <xdr:cNvSpPr>
          <a:spLocks noChangeShapeType="1"/>
        </xdr:cNvSpPr>
      </xdr:nvSpPr>
      <xdr:spPr bwMode="auto">
        <a:xfrm flipV="1">
          <a:off x="1477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537461" name="Текст 1168"/>
        <xdr:cNvSpPr txBox="1">
          <a:spLocks noChangeArrowheads="1"/>
        </xdr:cNvSpPr>
      </xdr:nvSpPr>
      <xdr:spPr bwMode="auto">
        <a:xfrm>
          <a:off x="15106650" y="171450"/>
          <a:ext cx="704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Теор.            обучен.</a:t>
          </a:r>
        </a:p>
      </xdr:txBody>
    </xdr:sp>
    <xdr:clientData/>
  </xdr:twoCellAnchor>
  <xdr:twoCellAnchor>
    <xdr:from>
      <xdr:col>29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537462" name="Текст 1169"/>
        <xdr:cNvSpPr txBox="1">
          <a:spLocks noChangeArrowheads="1"/>
        </xdr:cNvSpPr>
      </xdr:nvSpPr>
      <xdr:spPr bwMode="auto">
        <a:xfrm>
          <a:off x="15811500" y="171450"/>
          <a:ext cx="762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Аттеста ция</a:t>
          </a:r>
        </a:p>
      </xdr:txBody>
    </xdr:sp>
    <xdr:clientData/>
  </xdr:twoCellAnchor>
  <xdr:twoCellAnchor>
    <xdr:from>
      <xdr:col>32</xdr:col>
      <xdr:colOff>9525</xdr:colOff>
      <xdr:row>0</xdr:row>
      <xdr:rowOff>0</xdr:rowOff>
    </xdr:from>
    <xdr:to>
      <xdr:col>35</xdr:col>
      <xdr:colOff>0</xdr:colOff>
      <xdr:row>0</xdr:row>
      <xdr:rowOff>0</xdr:rowOff>
    </xdr:to>
    <xdr:sp macro="" textlink="">
      <xdr:nvSpPr>
        <xdr:cNvPr id="537463" name="Текст 1170"/>
        <xdr:cNvSpPr txBox="1">
          <a:spLocks noChangeArrowheads="1"/>
        </xdr:cNvSpPr>
      </xdr:nvSpPr>
      <xdr:spPr bwMode="auto">
        <a:xfrm>
          <a:off x="16583025" y="171450"/>
          <a:ext cx="7239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Учеб.       практика</a:t>
          </a:r>
        </a:p>
      </xdr:txBody>
    </xdr:sp>
    <xdr:clientData/>
  </xdr:twoCellAnchor>
  <xdr:twoCellAnchor>
    <xdr:from>
      <xdr:col>13</xdr:col>
      <xdr:colOff>66675</xdr:colOff>
      <xdr:row>0</xdr:row>
      <xdr:rowOff>0</xdr:rowOff>
    </xdr:from>
    <xdr:to>
      <xdr:col>17</xdr:col>
      <xdr:colOff>47625</xdr:colOff>
      <xdr:row>0</xdr:row>
      <xdr:rowOff>0</xdr:rowOff>
    </xdr:to>
    <xdr:sp macro="" textlink="">
      <xdr:nvSpPr>
        <xdr:cNvPr id="537465" name="Текст 1172"/>
        <xdr:cNvSpPr txBox="1">
          <a:spLocks noChangeArrowheads="1"/>
        </xdr:cNvSpPr>
      </xdr:nvSpPr>
      <xdr:spPr bwMode="auto">
        <a:xfrm>
          <a:off x="10925175" y="171450"/>
          <a:ext cx="1314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3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нед.       аттест.</a:t>
          </a:r>
        </a:p>
      </xdr:txBody>
    </xdr:sp>
    <xdr:clientData/>
  </xdr:twoCellAnchor>
  <xdr:twoCellAnchor>
    <xdr:from>
      <xdr:col>13</xdr:col>
      <xdr:colOff>66675</xdr:colOff>
      <xdr:row>0</xdr:row>
      <xdr:rowOff>0</xdr:rowOff>
    </xdr:from>
    <xdr:to>
      <xdr:col>17</xdr:col>
      <xdr:colOff>47625</xdr:colOff>
      <xdr:row>0</xdr:row>
      <xdr:rowOff>0</xdr:rowOff>
    </xdr:to>
    <xdr:sp macro="" textlink="">
      <xdr:nvSpPr>
        <xdr:cNvPr id="537466" name="Текст 1173"/>
        <xdr:cNvSpPr txBox="1">
          <a:spLocks noChangeArrowheads="1"/>
        </xdr:cNvSpPr>
      </xdr:nvSpPr>
      <xdr:spPr bwMode="auto">
        <a:xfrm>
          <a:off x="10925175" y="171450"/>
          <a:ext cx="1314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3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нед.       аттест.</a:t>
          </a:r>
        </a:p>
      </xdr:txBody>
    </xdr:sp>
    <xdr:clientData/>
  </xdr:twoCellAnchor>
  <xdr:twoCellAnchor>
    <xdr:from>
      <xdr:col>13</xdr:col>
      <xdr:colOff>66675</xdr:colOff>
      <xdr:row>0</xdr:row>
      <xdr:rowOff>0</xdr:rowOff>
    </xdr:from>
    <xdr:to>
      <xdr:col>17</xdr:col>
      <xdr:colOff>47625</xdr:colOff>
      <xdr:row>0</xdr:row>
      <xdr:rowOff>0</xdr:rowOff>
    </xdr:to>
    <xdr:sp macro="" textlink="">
      <xdr:nvSpPr>
        <xdr:cNvPr id="537467" name="Текст 1174"/>
        <xdr:cNvSpPr txBox="1">
          <a:spLocks noChangeArrowheads="1"/>
        </xdr:cNvSpPr>
      </xdr:nvSpPr>
      <xdr:spPr bwMode="auto">
        <a:xfrm>
          <a:off x="10925175" y="171450"/>
          <a:ext cx="1314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3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нед.       аттест.</a:t>
          </a:r>
        </a:p>
      </xdr:txBody>
    </xdr:sp>
    <xdr:clientData/>
  </xdr:twoCellAnchor>
  <xdr:twoCellAnchor>
    <xdr:from>
      <xdr:col>11</xdr:col>
      <xdr:colOff>95250</xdr:colOff>
      <xdr:row>0</xdr:row>
      <xdr:rowOff>0</xdr:rowOff>
    </xdr:from>
    <xdr:to>
      <xdr:col>14</xdr:col>
      <xdr:colOff>161925</xdr:colOff>
      <xdr:row>0</xdr:row>
      <xdr:rowOff>0</xdr:rowOff>
    </xdr:to>
    <xdr:sp macro="" textlink="">
      <xdr:nvSpPr>
        <xdr:cNvPr id="537468" name="Текст 1175"/>
        <xdr:cNvSpPr txBox="1">
          <a:spLocks noChangeArrowheads="1"/>
        </xdr:cNvSpPr>
      </xdr:nvSpPr>
      <xdr:spPr bwMode="auto">
        <a:xfrm>
          <a:off x="10391775" y="171450"/>
          <a:ext cx="10001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3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нед.       аттест.</a:t>
          </a:r>
        </a:p>
      </xdr:txBody>
    </xdr:sp>
    <xdr:clientData/>
  </xdr:twoCellAnchor>
  <xdr:twoCellAnchor>
    <xdr:from>
      <xdr:col>17</xdr:col>
      <xdr:colOff>57150</xdr:colOff>
      <xdr:row>0</xdr:row>
      <xdr:rowOff>0</xdr:rowOff>
    </xdr:from>
    <xdr:to>
      <xdr:col>18</xdr:col>
      <xdr:colOff>152400</xdr:colOff>
      <xdr:row>0</xdr:row>
      <xdr:rowOff>0</xdr:rowOff>
    </xdr:to>
    <xdr:sp macro="" textlink="">
      <xdr:nvSpPr>
        <xdr:cNvPr id="537478" name="Текст 1189"/>
        <xdr:cNvSpPr txBox="1">
          <a:spLocks noChangeArrowheads="1"/>
        </xdr:cNvSpPr>
      </xdr:nvSpPr>
      <xdr:spPr bwMode="auto">
        <a:xfrm>
          <a:off x="12249150" y="171450"/>
          <a:ext cx="447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2 н. ГА</a:t>
          </a:r>
        </a:p>
      </xdr:txBody>
    </xdr:sp>
    <xdr:clientData/>
  </xdr:twoCellAnchor>
  <xdr:twoCellAnchor>
    <xdr:from>
      <xdr:col>14</xdr:col>
      <xdr:colOff>171450</xdr:colOff>
      <xdr:row>0</xdr:row>
      <xdr:rowOff>0</xdr:rowOff>
    </xdr:from>
    <xdr:to>
      <xdr:col>17</xdr:col>
      <xdr:colOff>57150</xdr:colOff>
      <xdr:row>0</xdr:row>
      <xdr:rowOff>0</xdr:rowOff>
    </xdr:to>
    <xdr:sp macro="" textlink="">
      <xdr:nvSpPr>
        <xdr:cNvPr id="537480" name="Текст 1191"/>
        <xdr:cNvSpPr txBox="1">
          <a:spLocks noChangeArrowheads="1"/>
        </xdr:cNvSpPr>
      </xdr:nvSpPr>
      <xdr:spPr bwMode="auto">
        <a:xfrm>
          <a:off x="11401425" y="171450"/>
          <a:ext cx="847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409575</xdr:colOff>
      <xdr:row>0</xdr:row>
      <xdr:rowOff>0</xdr:rowOff>
    </xdr:to>
    <xdr:sp macro="" textlink="">
      <xdr:nvSpPr>
        <xdr:cNvPr id="694277" name="Line 969"/>
        <xdr:cNvSpPr>
          <a:spLocks noChangeShapeType="1"/>
        </xdr:cNvSpPr>
      </xdr:nvSpPr>
      <xdr:spPr bwMode="auto">
        <a:xfrm flipV="1">
          <a:off x="902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0</xdr:row>
      <xdr:rowOff>0</xdr:rowOff>
    </xdr:from>
    <xdr:to>
      <xdr:col>8</xdr:col>
      <xdr:colOff>152400</xdr:colOff>
      <xdr:row>0</xdr:row>
      <xdr:rowOff>0</xdr:rowOff>
    </xdr:to>
    <xdr:sp macro="" textlink="">
      <xdr:nvSpPr>
        <xdr:cNvPr id="694278" name="Line 970"/>
        <xdr:cNvSpPr>
          <a:spLocks noChangeShapeType="1"/>
        </xdr:cNvSpPr>
      </xdr:nvSpPr>
      <xdr:spPr bwMode="auto">
        <a:xfrm flipH="1" flipV="1">
          <a:off x="10153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279" name="Line 973"/>
        <xdr:cNvSpPr>
          <a:spLocks noChangeShapeType="1"/>
        </xdr:cNvSpPr>
      </xdr:nvSpPr>
      <xdr:spPr bwMode="auto">
        <a:xfrm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161925</xdr:colOff>
      <xdr:row>0</xdr:row>
      <xdr:rowOff>0</xdr:rowOff>
    </xdr:from>
    <xdr:to>
      <xdr:col>11</xdr:col>
      <xdr:colOff>161925</xdr:colOff>
      <xdr:row>0</xdr:row>
      <xdr:rowOff>0</xdr:rowOff>
    </xdr:to>
    <xdr:sp macro="" textlink="">
      <xdr:nvSpPr>
        <xdr:cNvPr id="694280" name="Line 974"/>
        <xdr:cNvSpPr>
          <a:spLocks noChangeShapeType="1"/>
        </xdr:cNvSpPr>
      </xdr:nvSpPr>
      <xdr:spPr bwMode="auto">
        <a:xfrm>
          <a:off x="11458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0</xdr:row>
      <xdr:rowOff>0</xdr:rowOff>
    </xdr:from>
    <xdr:to>
      <xdr:col>14</xdr:col>
      <xdr:colOff>161925</xdr:colOff>
      <xdr:row>0</xdr:row>
      <xdr:rowOff>0</xdr:rowOff>
    </xdr:to>
    <xdr:sp macro="" textlink="">
      <xdr:nvSpPr>
        <xdr:cNvPr id="694281" name="Line 975"/>
        <xdr:cNvSpPr>
          <a:spLocks noChangeShapeType="1"/>
        </xdr:cNvSpPr>
      </xdr:nvSpPr>
      <xdr:spPr bwMode="auto">
        <a:xfrm>
          <a:off x="12420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0</xdr:row>
      <xdr:rowOff>0</xdr:rowOff>
    </xdr:from>
    <xdr:to>
      <xdr:col>18</xdr:col>
      <xdr:colOff>28575</xdr:colOff>
      <xdr:row>0</xdr:row>
      <xdr:rowOff>0</xdr:rowOff>
    </xdr:to>
    <xdr:sp macro="" textlink="">
      <xdr:nvSpPr>
        <xdr:cNvPr id="694282" name="Line 976"/>
        <xdr:cNvSpPr>
          <a:spLocks noChangeShapeType="1"/>
        </xdr:cNvSpPr>
      </xdr:nvSpPr>
      <xdr:spPr bwMode="auto">
        <a:xfrm>
          <a:off x="13506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0</xdr:row>
      <xdr:rowOff>0</xdr:rowOff>
    </xdr:from>
    <xdr:to>
      <xdr:col>21</xdr:col>
      <xdr:colOff>95250</xdr:colOff>
      <xdr:row>0</xdr:row>
      <xdr:rowOff>0</xdr:rowOff>
    </xdr:to>
    <xdr:sp macro="" textlink="">
      <xdr:nvSpPr>
        <xdr:cNvPr id="694283" name="Line 977"/>
        <xdr:cNvSpPr>
          <a:spLocks noChangeShapeType="1"/>
        </xdr:cNvSpPr>
      </xdr:nvSpPr>
      <xdr:spPr bwMode="auto">
        <a:xfrm>
          <a:off x="1443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9525</xdr:colOff>
      <xdr:row>0</xdr:row>
      <xdr:rowOff>0</xdr:rowOff>
    </xdr:from>
    <xdr:to>
      <xdr:col>37</xdr:col>
      <xdr:colOff>219075</xdr:colOff>
      <xdr:row>0</xdr:row>
      <xdr:rowOff>0</xdr:rowOff>
    </xdr:to>
    <xdr:sp macro="" textlink="">
      <xdr:nvSpPr>
        <xdr:cNvPr id="537488" name="Текст 1211"/>
        <xdr:cNvSpPr txBox="1">
          <a:spLocks noChangeArrowheads="1"/>
        </xdr:cNvSpPr>
      </xdr:nvSpPr>
      <xdr:spPr bwMode="auto">
        <a:xfrm>
          <a:off x="17316450" y="171450"/>
          <a:ext cx="704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Производ.  практика</a:t>
          </a:r>
        </a:p>
      </xdr:txBody>
    </xdr:sp>
    <xdr:clientData/>
  </xdr:twoCellAnchor>
  <xdr:twoCellAnchor>
    <xdr:from>
      <xdr:col>17</xdr:col>
      <xdr:colOff>66675</xdr:colOff>
      <xdr:row>0</xdr:row>
      <xdr:rowOff>0</xdr:rowOff>
    </xdr:from>
    <xdr:to>
      <xdr:col>18</xdr:col>
      <xdr:colOff>161925</xdr:colOff>
      <xdr:row>0</xdr:row>
      <xdr:rowOff>0</xdr:rowOff>
    </xdr:to>
    <xdr:sp macro="" textlink="">
      <xdr:nvSpPr>
        <xdr:cNvPr id="537493" name="Текст 1218"/>
        <xdr:cNvSpPr txBox="1">
          <a:spLocks noChangeArrowheads="1"/>
        </xdr:cNvSpPr>
      </xdr:nvSpPr>
      <xdr:spPr bwMode="auto">
        <a:xfrm>
          <a:off x="12258675" y="171450"/>
          <a:ext cx="447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2 н. ГА</a:t>
          </a:r>
        </a:p>
      </xdr:txBody>
    </xdr:sp>
    <xdr:clientData/>
  </xdr:twoCellAnchor>
  <xdr:twoCellAnchor>
    <xdr:from>
      <xdr:col>21</xdr:col>
      <xdr:colOff>104775</xdr:colOff>
      <xdr:row>0</xdr:row>
      <xdr:rowOff>0</xdr:rowOff>
    </xdr:from>
    <xdr:to>
      <xdr:col>25</xdr:col>
      <xdr:colOff>209550</xdr:colOff>
      <xdr:row>0</xdr:row>
      <xdr:rowOff>0</xdr:rowOff>
    </xdr:to>
    <xdr:sp macro="" textlink="">
      <xdr:nvSpPr>
        <xdr:cNvPr id="537495" name="Текст 1220"/>
        <xdr:cNvSpPr txBox="1">
          <a:spLocks noChangeArrowheads="1"/>
        </xdr:cNvSpPr>
      </xdr:nvSpPr>
      <xdr:spPr bwMode="auto">
        <a:xfrm>
          <a:off x="13582650" y="171450"/>
          <a:ext cx="1352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  4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нед.  каникулы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290" name="Line 990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4291" name="Line 991"/>
        <xdr:cNvSpPr>
          <a:spLocks noChangeShapeType="1"/>
        </xdr:cNvSpPr>
      </xdr:nvSpPr>
      <xdr:spPr bwMode="auto">
        <a:xfrm flipV="1">
          <a:off x="911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292" name="Line 992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4293" name="Line 993"/>
        <xdr:cNvSpPr>
          <a:spLocks noChangeShapeType="1"/>
        </xdr:cNvSpPr>
      </xdr:nvSpPr>
      <xdr:spPr bwMode="auto">
        <a:xfrm flipV="1"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10</xdr:col>
      <xdr:colOff>457200</xdr:colOff>
      <xdr:row>0</xdr:row>
      <xdr:rowOff>0</xdr:rowOff>
    </xdr:to>
    <xdr:sp macro="" textlink="">
      <xdr:nvSpPr>
        <xdr:cNvPr id="537504" name="Текст 1232"/>
        <xdr:cNvSpPr txBox="1">
          <a:spLocks noChangeArrowheads="1"/>
        </xdr:cNvSpPr>
      </xdr:nvSpPr>
      <xdr:spPr bwMode="auto">
        <a:xfrm>
          <a:off x="9991725" y="171450"/>
          <a:ext cx="304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7509" name="Текст 1239"/>
        <xdr:cNvSpPr txBox="1">
          <a:spLocks noChangeArrowheads="1"/>
        </xdr:cNvSpPr>
      </xdr:nvSpPr>
      <xdr:spPr bwMode="auto">
        <a:xfrm>
          <a:off x="9982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Индивид.занят.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296" name="Line 1777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297" name="Line 177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298" name="Line 1779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299" name="Line 178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0" name="Line 178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1" name="Line 178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2" name="Line 178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3" name="Line 178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4" name="Line 178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5" name="Line 17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6" name="Line 17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7" name="Line 178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8" name="Line 17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9" name="Line 17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0" name="Line 179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311" name="Line 1792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2" name="Line 179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3" name="Line 179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4" name="Line 17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5" name="Line 179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6" name="Line 179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7" name="Line 179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8" name="Line 179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9" name="Line 18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0" name="Line 18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1" name="Line 180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2" name="Line 18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3" name="Line 180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4" name="Line 180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5" name="Line 18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6" name="Line 18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7" name="Line 180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8" name="Line 1809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9" name="Line 1810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0" name="Line 18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1" name="Line 18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2" name="Line 18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3" name="Line 18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4" name="Line 18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0</xdr:row>
      <xdr:rowOff>0</xdr:rowOff>
    </xdr:from>
    <xdr:to>
      <xdr:col>51</xdr:col>
      <xdr:colOff>0</xdr:colOff>
      <xdr:row>0</xdr:row>
      <xdr:rowOff>0</xdr:rowOff>
    </xdr:to>
    <xdr:sp macro="" textlink="">
      <xdr:nvSpPr>
        <xdr:cNvPr id="694335" name="Line 1816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6" name="Line 18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7" name="Line 18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8" name="Line 18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9" name="Line 18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0" name="Line 18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1" name="Line 18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2" name="Line 18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343" name="Line 1824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4" name="Line 18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5" name="Line 18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6" name="Line 18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7" name="Line 18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8" name="Line 18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9" name="Line 18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0" name="Line 183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1" name="Line 183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2" name="Line 183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3" name="Line 18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4" name="Line 18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5" name="Line 18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6" name="Line 18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7" name="Line 18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8" name="Line 18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9" name="Line 1840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0" name="Line 184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1" name="Line 184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2" name="Line 18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3" name="Line 184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4" name="Line 184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5" name="Line 184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6" name="Line 184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0</xdr:row>
      <xdr:rowOff>0</xdr:rowOff>
    </xdr:from>
    <xdr:to>
      <xdr:col>51</xdr:col>
      <xdr:colOff>0</xdr:colOff>
      <xdr:row>0</xdr:row>
      <xdr:rowOff>0</xdr:rowOff>
    </xdr:to>
    <xdr:sp macro="" textlink="">
      <xdr:nvSpPr>
        <xdr:cNvPr id="694367" name="Line 1848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8" name="Line 184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9" name="Line 185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0" name="Line 185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1" name="Line 185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2" name="Line 185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3" name="Line 185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4" name="Line 185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375" name="Line 1856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6" name="Line 185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7" name="Line 185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8" name="Line 185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9" name="Line 186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0" name="Line 186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1" name="Line 186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2" name="Line 186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3" name="Line 186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4" name="Line 186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5" name="Line 186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6" name="Line 186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7" name="Line 186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8" name="Line 186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9" name="Line 187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0" name="Line 187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1" name="Line 187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2" name="Line 187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3" name="Line 187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4" name="Line 187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5" name="Line 187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6" name="Line 187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7" name="Line 187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8" name="Line 187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4399" name="Line 1880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0" name="Line 188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1" name="Line 188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2" name="Line 188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3" name="Line 188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4" name="Line 188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5" name="Line 18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6" name="Line 18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407" name="Line 1888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8" name="Line 18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9" name="Line 18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0" name="Line 189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1" name="Line 189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2" name="Line 189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3" name="Line 189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4" name="Line 18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5" name="Line 189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6" name="Line 189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7" name="Line 189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8" name="Line 189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9" name="Line 19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20" name="Line 19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21" name="Line 190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22" name="Line 19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423" name="Line 1904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424" name="Line 1905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31" name="Line 191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32" name="Line 191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33" name="Line 191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34" name="Line 191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435" name="Line 1922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436" name="Line 1923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437" name="Line 1924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438" name="Line 1925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439" name="Line 1926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440" name="Line 1927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41" name="Line 192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42" name="Line 192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43" name="Line 193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444" name="Line 1937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445" name="Line 1938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446" name="Line 1939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447" name="Line 194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448" name="Line 1941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449" name="Line 1942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50" name="Line 194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51" name="Line 194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52" name="Line 194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53" name="Line 1949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54" name="Line 1950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55" name="Line 1951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56" name="Line 1952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57" name="Line 1953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58" name="Line 1954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59" name="Line 1955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60" name="Line 1956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61" name="Line 1957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62" name="Line 195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63" name="Line 195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64" name="Line 196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65" name="Line 1963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66" name="Line 1964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67" name="Line 1965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68" name="Line 1966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69" name="Line 1967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70" name="Line 1968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71" name="Line 1969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72" name="Line 197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73" name="Line 197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74" name="Line 197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75" name="Line 1976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76" name="Line 197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77" name="Line 1978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78" name="Line 1979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79" name="Line 1980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80" name="Line 1981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81" name="Line 1982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82" name="Line 1983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83" name="Line 1984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84" name="Line 198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85" name="Line 198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86" name="Line 198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87" name="Line 1991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88" name="Line 199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89" name="Line 1993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90" name="Line 1994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91" name="Line 1995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92" name="Line 1996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93" name="Line 1997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94" name="Line 1998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95" name="Line 1999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96" name="Line 200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97" name="Line 200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98" name="Line 200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99" name="Line 2006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500" name="Line 200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501" name="Line 2008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502" name="Line 2009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503" name="Line 2010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504" name="Line 2011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505" name="Line 2012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506" name="Line 2013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507" name="Line 2014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08" name="Line 201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09" name="Line 201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10" name="Line 201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511" name="Line 2021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512" name="Line 202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513" name="Line 2023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514" name="Line 2024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515" name="Line 2025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516" name="Line 2026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517" name="Line 2027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518" name="Line 2028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519" name="Line 2029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20" name="Line 203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21" name="Line 203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22" name="Line 203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23" name="Line 2039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24" name="Line 2040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25" name="Line 2041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26" name="Line 2042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27" name="Line 2043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28" name="Line 204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29" name="Line 204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30" name="Line 204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31" name="Line 204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32" name="Line 2054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33" name="Line 2055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34" name="Line 2056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35" name="Line 2057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36" name="Line 2058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37" name="Line 205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38" name="Line 206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39" name="Line 206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40" name="Line 206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41" name="Line 2069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42" name="Line 2070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43" name="Line 2071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44" name="Line 2072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45" name="Line 2073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46" name="Line 207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47" name="Line 207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48" name="Line 207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49" name="Line 207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50" name="Line 2084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51" name="Line 2085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52" name="Line 2086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53" name="Line 2087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54" name="Line 2088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55" name="Line 208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56" name="Line 209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57" name="Line 209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58" name="Line 209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59" name="Line 2099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60" name="Line 2100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61" name="Line 2101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62" name="Line 2102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63" name="Line 2103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64" name="Line 210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65" name="Line 210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66" name="Line 210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67" name="Line 210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68" name="Line 2114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69" name="Line 2115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70" name="Line 2116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71" name="Line 2117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72" name="Line 2118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73" name="Line 211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74" name="Line 212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75" name="Line 212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76" name="Line 212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77" name="Line 2129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78" name="Line 2130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79" name="Line 2131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80" name="Line 2132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81" name="Line 2133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82" name="Line 213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83" name="Line 213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84" name="Line 213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85" name="Line 2143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86" name="Line 2144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87" name="Line 2145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88" name="Line 2146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89" name="Line 2147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90" name="Line 2148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91" name="Line 214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92" name="Line 215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93" name="Line 215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94" name="Line 2158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95" name="Line 2159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96" name="Line 2160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97" name="Line 2161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98" name="Line 2162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99" name="Line 2163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600" name="Line 216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601" name="Line 216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602" name="Line 216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603" name="Line 2170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604" name="Line 2171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605" name="Line 217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606" name="Line 2173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607" name="Line 2174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608" name="Line 2175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609" name="Line 2176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610" name="Line 2177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611" name="Line 2178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612" name="Line 217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613" name="Line 218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614" name="Line 218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615" name="Line 2185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616" name="Line 2186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617" name="Line 218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618" name="Line 2188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619" name="Line 2189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620" name="Line 2190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621" name="Line 2191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622" name="Line 2192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623" name="Line 2193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624" name="Line 2194"/>
        <xdr:cNvSpPr>
          <a:spLocks noChangeShapeType="1"/>
        </xdr:cNvSpPr>
      </xdr:nvSpPr>
      <xdr:spPr bwMode="auto">
        <a:xfrm flipV="1"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4625" name="Line 2195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4626" name="Line 2196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30" name="Line 2200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31" name="Line 220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0</xdr:row>
      <xdr:rowOff>0</xdr:rowOff>
    </xdr:from>
    <xdr:to>
      <xdr:col>51</xdr:col>
      <xdr:colOff>0</xdr:colOff>
      <xdr:row>0</xdr:row>
      <xdr:rowOff>0</xdr:rowOff>
    </xdr:to>
    <xdr:sp macro="" textlink="">
      <xdr:nvSpPr>
        <xdr:cNvPr id="694633" name="Line 2204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4635" name="Line 2207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636" name="Line 2208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4637" name="Line 2209"/>
        <xdr:cNvSpPr>
          <a:spLocks noChangeShapeType="1"/>
        </xdr:cNvSpPr>
      </xdr:nvSpPr>
      <xdr:spPr bwMode="auto">
        <a:xfrm flipV="1">
          <a:off x="911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638" name="Line 2210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938" name="Текст 657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939" name="Текст 658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940" name="Текст 659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941" name="Текст 660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4643" name="Line 2215"/>
        <xdr:cNvSpPr>
          <a:spLocks noChangeShapeType="1"/>
        </xdr:cNvSpPr>
      </xdr:nvSpPr>
      <xdr:spPr bwMode="auto">
        <a:xfrm flipV="1"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10</xdr:col>
      <xdr:colOff>333375</xdr:colOff>
      <xdr:row>0</xdr:row>
      <xdr:rowOff>0</xdr:rowOff>
    </xdr:to>
    <xdr:sp macro="" textlink="">
      <xdr:nvSpPr>
        <xdr:cNvPr id="537945" name="Текст 667"/>
        <xdr:cNvSpPr txBox="1">
          <a:spLocks noChangeArrowheads="1"/>
        </xdr:cNvSpPr>
      </xdr:nvSpPr>
      <xdr:spPr bwMode="auto">
        <a:xfrm>
          <a:off x="9991725" y="171450"/>
          <a:ext cx="304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22</xdr:col>
      <xdr:colOff>47625</xdr:colOff>
      <xdr:row>0</xdr:row>
      <xdr:rowOff>0</xdr:rowOff>
    </xdr:from>
    <xdr:to>
      <xdr:col>22</xdr:col>
      <xdr:colOff>47625</xdr:colOff>
      <xdr:row>0</xdr:row>
      <xdr:rowOff>0</xdr:rowOff>
    </xdr:to>
    <xdr:sp macro="" textlink="">
      <xdr:nvSpPr>
        <xdr:cNvPr id="694645" name="Line 2221"/>
        <xdr:cNvSpPr>
          <a:spLocks noChangeShapeType="1"/>
        </xdr:cNvSpPr>
      </xdr:nvSpPr>
      <xdr:spPr bwMode="auto">
        <a:xfrm flipV="1">
          <a:off x="14763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537947" name="Текст 677"/>
        <xdr:cNvSpPr txBox="1">
          <a:spLocks noChangeArrowheads="1"/>
        </xdr:cNvSpPr>
      </xdr:nvSpPr>
      <xdr:spPr bwMode="auto">
        <a:xfrm>
          <a:off x="15106650" y="171450"/>
          <a:ext cx="1228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Теор.            обучение</a:t>
          </a:r>
        </a:p>
      </xdr:txBody>
    </xdr:sp>
    <xdr:clientData/>
  </xdr:twoCellAnchor>
  <xdr:twoCellAnchor>
    <xdr:from>
      <xdr:col>31</xdr:col>
      <xdr:colOff>9525</xdr:colOff>
      <xdr:row>0</xdr:row>
      <xdr:rowOff>0</xdr:rowOff>
    </xdr:from>
    <xdr:to>
      <xdr:col>34</xdr:col>
      <xdr:colOff>190500</xdr:colOff>
      <xdr:row>0</xdr:row>
      <xdr:rowOff>0</xdr:rowOff>
    </xdr:to>
    <xdr:sp macro="" textlink="">
      <xdr:nvSpPr>
        <xdr:cNvPr id="537948" name="Текст 678"/>
        <xdr:cNvSpPr txBox="1">
          <a:spLocks noChangeArrowheads="1"/>
        </xdr:cNvSpPr>
      </xdr:nvSpPr>
      <xdr:spPr bwMode="auto">
        <a:xfrm>
          <a:off x="16344900" y="171450"/>
          <a:ext cx="9429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Аттестация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950" name="Текст 692"/>
        <xdr:cNvSpPr txBox="1">
          <a:spLocks noChangeArrowheads="1"/>
        </xdr:cNvSpPr>
      </xdr:nvSpPr>
      <xdr:spPr bwMode="auto">
        <a:xfrm>
          <a:off x="11601450" y="171450"/>
          <a:ext cx="1276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нед.       аттест.</a:t>
          </a:r>
        </a:p>
      </xdr:txBody>
    </xdr:sp>
    <xdr:clientData/>
  </xdr:twoCellAnchor>
  <xdr:twoCellAnchor>
    <xdr:from>
      <xdr:col>15</xdr:col>
      <xdr:colOff>9525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951" name="Текст 693"/>
        <xdr:cNvSpPr txBox="1">
          <a:spLocks noChangeArrowheads="1"/>
        </xdr:cNvSpPr>
      </xdr:nvSpPr>
      <xdr:spPr bwMode="auto">
        <a:xfrm>
          <a:off x="11610975" y="171450"/>
          <a:ext cx="1266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нед.       аттест.</a:t>
          </a:r>
        </a:p>
      </xdr:txBody>
    </xdr:sp>
    <xdr:clientData/>
  </xdr:twoCellAnchor>
  <xdr:twoCellAnchor>
    <xdr:from>
      <xdr:col>15</xdr:col>
      <xdr:colOff>9525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952" name="Текст 694"/>
        <xdr:cNvSpPr txBox="1">
          <a:spLocks noChangeArrowheads="1"/>
        </xdr:cNvSpPr>
      </xdr:nvSpPr>
      <xdr:spPr bwMode="auto">
        <a:xfrm>
          <a:off x="11610975" y="171450"/>
          <a:ext cx="1266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нед.       аттест.</a:t>
          </a:r>
        </a:p>
      </xdr:txBody>
    </xdr:sp>
    <xdr:clientData/>
  </xdr:twoCellAnchor>
  <xdr:twoCellAnchor>
    <xdr:from>
      <xdr:col>15</xdr:col>
      <xdr:colOff>9525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953" name="Текст 695"/>
        <xdr:cNvSpPr txBox="1">
          <a:spLocks noChangeArrowheads="1"/>
        </xdr:cNvSpPr>
      </xdr:nvSpPr>
      <xdr:spPr bwMode="auto">
        <a:xfrm>
          <a:off x="11610975" y="171450"/>
          <a:ext cx="1266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7956" name="Текст 700"/>
        <xdr:cNvSpPr txBox="1">
          <a:spLocks noChangeArrowheads="1"/>
        </xdr:cNvSpPr>
      </xdr:nvSpPr>
      <xdr:spPr bwMode="auto">
        <a:xfrm>
          <a:off x="9982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Индивид.занят.</a:t>
          </a:r>
        </a:p>
      </xdr:txBody>
    </xdr:sp>
    <xdr:clientData/>
  </xdr:twoCellAnchor>
  <xdr:twoCellAnchor>
    <xdr:from>
      <xdr:col>5</xdr:col>
      <xdr:colOff>352425</xdr:colOff>
      <xdr:row>0</xdr:row>
      <xdr:rowOff>0</xdr:rowOff>
    </xdr:from>
    <xdr:to>
      <xdr:col>5</xdr:col>
      <xdr:colOff>352425</xdr:colOff>
      <xdr:row>0</xdr:row>
      <xdr:rowOff>0</xdr:rowOff>
    </xdr:to>
    <xdr:sp macro="" textlink="">
      <xdr:nvSpPr>
        <xdr:cNvPr id="694658" name="Line 2256"/>
        <xdr:cNvSpPr>
          <a:spLocks noChangeShapeType="1"/>
        </xdr:cNvSpPr>
      </xdr:nvSpPr>
      <xdr:spPr bwMode="auto">
        <a:xfrm flipV="1">
          <a:off x="89725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0</xdr:row>
      <xdr:rowOff>0</xdr:rowOff>
    </xdr:from>
    <xdr:to>
      <xdr:col>8</xdr:col>
      <xdr:colOff>133350</xdr:colOff>
      <xdr:row>0</xdr:row>
      <xdr:rowOff>0</xdr:rowOff>
    </xdr:to>
    <xdr:sp macro="" textlink="">
      <xdr:nvSpPr>
        <xdr:cNvPr id="694659" name="Line 2257"/>
        <xdr:cNvSpPr>
          <a:spLocks noChangeShapeType="1"/>
        </xdr:cNvSpPr>
      </xdr:nvSpPr>
      <xdr:spPr bwMode="auto">
        <a:xfrm flipH="1" flipV="1">
          <a:off x="10134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660" name="Line 2260"/>
        <xdr:cNvSpPr>
          <a:spLocks noChangeShapeType="1"/>
        </xdr:cNvSpPr>
      </xdr:nvSpPr>
      <xdr:spPr bwMode="auto">
        <a:xfrm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133350</xdr:colOff>
      <xdr:row>0</xdr:row>
      <xdr:rowOff>0</xdr:rowOff>
    </xdr:from>
    <xdr:to>
      <xdr:col>11</xdr:col>
      <xdr:colOff>133350</xdr:colOff>
      <xdr:row>0</xdr:row>
      <xdr:rowOff>0</xdr:rowOff>
    </xdr:to>
    <xdr:sp macro="" textlink="">
      <xdr:nvSpPr>
        <xdr:cNvPr id="694661" name="Line 2261"/>
        <xdr:cNvSpPr>
          <a:spLocks noChangeShapeType="1"/>
        </xdr:cNvSpPr>
      </xdr:nvSpPr>
      <xdr:spPr bwMode="auto">
        <a:xfrm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133350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694662" name="Line 2262"/>
        <xdr:cNvSpPr>
          <a:spLocks noChangeShapeType="1"/>
        </xdr:cNvSpPr>
      </xdr:nvSpPr>
      <xdr:spPr bwMode="auto">
        <a:xfrm>
          <a:off x="12392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0</xdr:row>
      <xdr:rowOff>0</xdr:rowOff>
    </xdr:from>
    <xdr:to>
      <xdr:col>18</xdr:col>
      <xdr:colOff>28575</xdr:colOff>
      <xdr:row>0</xdr:row>
      <xdr:rowOff>0</xdr:rowOff>
    </xdr:to>
    <xdr:sp macro="" textlink="">
      <xdr:nvSpPr>
        <xdr:cNvPr id="694663" name="Line 2263"/>
        <xdr:cNvSpPr>
          <a:spLocks noChangeShapeType="1"/>
        </xdr:cNvSpPr>
      </xdr:nvSpPr>
      <xdr:spPr bwMode="auto">
        <a:xfrm>
          <a:off x="13506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85725</xdr:colOff>
      <xdr:row>0</xdr:row>
      <xdr:rowOff>0</xdr:rowOff>
    </xdr:from>
    <xdr:to>
      <xdr:col>21</xdr:col>
      <xdr:colOff>85725</xdr:colOff>
      <xdr:row>0</xdr:row>
      <xdr:rowOff>0</xdr:rowOff>
    </xdr:to>
    <xdr:sp macro="" textlink="">
      <xdr:nvSpPr>
        <xdr:cNvPr id="694664" name="Line 2264"/>
        <xdr:cNvSpPr>
          <a:spLocks noChangeShapeType="1"/>
        </xdr:cNvSpPr>
      </xdr:nvSpPr>
      <xdr:spPr bwMode="auto">
        <a:xfrm>
          <a:off x="14420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171450</xdr:colOff>
      <xdr:row>0</xdr:row>
      <xdr:rowOff>0</xdr:rowOff>
    </xdr:from>
    <xdr:to>
      <xdr:col>22</xdr:col>
      <xdr:colOff>66675</xdr:colOff>
      <xdr:row>0</xdr:row>
      <xdr:rowOff>0</xdr:rowOff>
    </xdr:to>
    <xdr:sp macro="" textlink="">
      <xdr:nvSpPr>
        <xdr:cNvPr id="694665" name="Line 2265"/>
        <xdr:cNvSpPr>
          <a:spLocks noChangeShapeType="1"/>
        </xdr:cNvSpPr>
      </xdr:nvSpPr>
      <xdr:spPr bwMode="auto">
        <a:xfrm>
          <a:off x="14220825" y="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694666" name="Line 2266"/>
        <xdr:cNvSpPr>
          <a:spLocks noChangeShapeType="1"/>
        </xdr:cNvSpPr>
      </xdr:nvSpPr>
      <xdr:spPr bwMode="auto">
        <a:xfrm>
          <a:off x="9572625" y="178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667" name="Line 2267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4668" name="Line 2268"/>
        <xdr:cNvSpPr>
          <a:spLocks noChangeShapeType="1"/>
        </xdr:cNvSpPr>
      </xdr:nvSpPr>
      <xdr:spPr bwMode="auto">
        <a:xfrm flipV="1">
          <a:off x="911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669" name="Line 2269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4670" name="Line 2270"/>
        <xdr:cNvSpPr>
          <a:spLocks noChangeShapeType="1"/>
        </xdr:cNvSpPr>
      </xdr:nvSpPr>
      <xdr:spPr bwMode="auto">
        <a:xfrm flipV="1"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7986" name="Текст 831"/>
        <xdr:cNvSpPr txBox="1">
          <a:spLocks noChangeArrowheads="1"/>
        </xdr:cNvSpPr>
      </xdr:nvSpPr>
      <xdr:spPr bwMode="auto">
        <a:xfrm>
          <a:off x="9982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Индивид.занят.</a:t>
          </a:r>
        </a:p>
      </xdr:txBody>
    </xdr:sp>
    <xdr:clientData/>
  </xdr:twoCellAnchor>
  <xdr:twoCellAnchor>
    <xdr:from>
      <xdr:col>51</xdr:col>
      <xdr:colOff>0</xdr:colOff>
      <xdr:row>0</xdr:row>
      <xdr:rowOff>0</xdr:rowOff>
    </xdr:from>
    <xdr:to>
      <xdr:col>51</xdr:col>
      <xdr:colOff>0</xdr:colOff>
      <xdr:row>0</xdr:row>
      <xdr:rowOff>0</xdr:rowOff>
    </xdr:to>
    <xdr:sp macro="" textlink="">
      <xdr:nvSpPr>
        <xdr:cNvPr id="694672" name="Line 2282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673" name="Line 2283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0</xdr:row>
      <xdr:rowOff>0</xdr:rowOff>
    </xdr:from>
    <xdr:to>
      <xdr:col>51</xdr:col>
      <xdr:colOff>0</xdr:colOff>
      <xdr:row>0</xdr:row>
      <xdr:rowOff>0</xdr:rowOff>
    </xdr:to>
    <xdr:sp macro="" textlink="">
      <xdr:nvSpPr>
        <xdr:cNvPr id="694674" name="Line 2284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675" name="Line 2285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76" name="Line 228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77" name="Line 2287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78" name="Line 228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79" name="Line 22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0" name="Line 22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1" name="Line 229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2" name="Line 229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3" name="Line 229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4684" name="Line 2294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5" name="Line 22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6" name="Line 229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7" name="Line 229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8" name="Line 229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9" name="Line 229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0" name="Line 23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1" name="Line 23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692" name="Line 2302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3" name="Line 23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4" name="Line 230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5" name="Line 230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6" name="Line 23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7" name="Line 23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8" name="Line 230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9" name="Line 230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0" name="Line 23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1" name="Line 23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2" name="Line 23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3" name="Line 23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4" name="Line 23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5" name="Line 23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6" name="Line 23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7" name="Line 23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708" name="Line 2318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709" name="Line 2319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16" name="Line 232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17" name="Line 232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18" name="Line 232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19" name="Line 232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720" name="Line 2336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721" name="Line 2337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722" name="Line 2338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723" name="Line 233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724" name="Line 234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725" name="Line 2341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26" name="Line 234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27" name="Line 234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28" name="Line 234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729" name="Line 2351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730" name="Line 2352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731" name="Line 2353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732" name="Line 235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733" name="Line 2355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734" name="Line 2356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35" name="Line 235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36" name="Line 235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37" name="Line 235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38" name="Line 2363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39" name="Line 2364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40" name="Line 2365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741" name="Line 2366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742" name="Line 2367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743" name="Line 2368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44" name="Line 2369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45" name="Line 2370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46" name="Line 2371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47" name="Line 237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48" name="Line 237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49" name="Line 2376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50" name="Line 237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51" name="Line 2378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752" name="Line 2379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53" name="Line 2380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54" name="Line 238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55" name="Line 238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56" name="Line 238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57" name="Line 238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58" name="Line 2388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59" name="Line 2389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760" name="Line 2390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761" name="Line 2391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63" name="Line 2393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64" name="Line 2394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65" name="Line 2395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66" name="Line 239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67" name="Line 239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68" name="Line 239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69" name="Line 240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70" name="Line 2403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71" name="Line 2404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74" name="Line 2407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75" name="Line 2408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76" name="Line 240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77" name="Line 241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78" name="Line 241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79" name="Line 2415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80" name="Line 2416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81" name="Line 241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85" name="Line 2421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86" name="Line 2422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87" name="Line 2423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88" name="Line 242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89" name="Line 242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90" name="Line 242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91" name="Line 2430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92" name="Line 2431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93" name="Line 243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96" name="Line 2435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97" name="Line 2436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98" name="Line 243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99" name="Line 243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00" name="Line 243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801" name="Line 2446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802" name="Line 2447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04" name="Line 244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05" name="Line 245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06" name="Line 2451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07" name="Line 245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08" name="Line 245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09" name="Line 245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13" name="Line 246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14" name="Line 2465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15" name="Line 2466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16" name="Line 246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17" name="Line 246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18" name="Line 246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20" name="Line 247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21" name="Line 248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22" name="Line 2481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23" name="Line 248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24" name="Line 248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25" name="Line 248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26" name="Line 249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27" name="Line 2495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28" name="Line 2496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29" name="Line 249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30" name="Line 249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31" name="Line 249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32" name="Line 250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33" name="Line 251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34" name="Line 2511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35" name="Line 251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36" name="Line 251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37" name="Line 251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38" name="Line 252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39" name="Line 2525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40" name="Line 2526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41" name="Line 252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42" name="Line 252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43" name="Line 252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44" name="Line 253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45" name="Line 254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46" name="Line 254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47" name="Line 254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48" name="Line 254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49" name="Line 2553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50" name="Line 255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51" name="Line 2555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55" name="Line 2568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56" name="Line 256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57" name="Line 257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861" name="Line 257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862" name="Line 2578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863" name="Line 2579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867" name="Line 2583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868" name="Line 2584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869" name="Line 2585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871" name="Line 259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874" name="Line 2598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875" name="Line 2599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876" name="Line 2600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877" name="Line 2601"/>
        <xdr:cNvSpPr>
          <a:spLocks noChangeShapeType="1"/>
        </xdr:cNvSpPr>
      </xdr:nvSpPr>
      <xdr:spPr bwMode="auto">
        <a:xfrm flipV="1"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4878" name="Line 2602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4879" name="Line 2603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882" name="Line 260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883" name="Line 260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0</xdr:row>
      <xdr:rowOff>0</xdr:rowOff>
    </xdr:from>
    <xdr:to>
      <xdr:col>51</xdr:col>
      <xdr:colOff>0</xdr:colOff>
      <xdr:row>0</xdr:row>
      <xdr:rowOff>0</xdr:rowOff>
    </xdr:to>
    <xdr:sp macro="" textlink="">
      <xdr:nvSpPr>
        <xdr:cNvPr id="694885" name="Line 2610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4887" name="Line 2612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8265" name="Текст 1163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8266" name="Текст 1164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8267" name="Текст 1165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8268" name="Текст 1166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22</xdr:col>
      <xdr:colOff>47625</xdr:colOff>
      <xdr:row>0</xdr:row>
      <xdr:rowOff>0</xdr:rowOff>
    </xdr:from>
    <xdr:to>
      <xdr:col>22</xdr:col>
      <xdr:colOff>47625</xdr:colOff>
      <xdr:row>0</xdr:row>
      <xdr:rowOff>0</xdr:rowOff>
    </xdr:to>
    <xdr:sp macro="" textlink="">
      <xdr:nvSpPr>
        <xdr:cNvPr id="694892" name="Line 2617"/>
        <xdr:cNvSpPr>
          <a:spLocks noChangeShapeType="1"/>
        </xdr:cNvSpPr>
      </xdr:nvSpPr>
      <xdr:spPr bwMode="auto">
        <a:xfrm flipV="1">
          <a:off x="14763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538270" name="Текст 1168"/>
        <xdr:cNvSpPr txBox="1">
          <a:spLocks noChangeArrowheads="1"/>
        </xdr:cNvSpPr>
      </xdr:nvSpPr>
      <xdr:spPr bwMode="auto">
        <a:xfrm>
          <a:off x="15106650" y="171450"/>
          <a:ext cx="704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Теор.            обучен.</a:t>
          </a:r>
        </a:p>
      </xdr:txBody>
    </xdr:sp>
    <xdr:clientData/>
  </xdr:twoCellAnchor>
  <xdr:twoCellAnchor>
    <xdr:from>
      <xdr:col>29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538271" name="Текст 1169"/>
        <xdr:cNvSpPr txBox="1">
          <a:spLocks noChangeArrowheads="1"/>
        </xdr:cNvSpPr>
      </xdr:nvSpPr>
      <xdr:spPr bwMode="auto">
        <a:xfrm>
          <a:off x="15811500" y="171450"/>
          <a:ext cx="762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Аттеста ция</a:t>
          </a:r>
        </a:p>
      </xdr:txBody>
    </xdr:sp>
    <xdr:clientData/>
  </xdr:twoCellAnchor>
  <xdr:twoCellAnchor>
    <xdr:from>
      <xdr:col>32</xdr:col>
      <xdr:colOff>9525</xdr:colOff>
      <xdr:row>0</xdr:row>
      <xdr:rowOff>0</xdr:rowOff>
    </xdr:from>
    <xdr:to>
      <xdr:col>35</xdr:col>
      <xdr:colOff>0</xdr:colOff>
      <xdr:row>0</xdr:row>
      <xdr:rowOff>0</xdr:rowOff>
    </xdr:to>
    <xdr:sp macro="" textlink="">
      <xdr:nvSpPr>
        <xdr:cNvPr id="538272" name="Текст 1170"/>
        <xdr:cNvSpPr txBox="1">
          <a:spLocks noChangeArrowheads="1"/>
        </xdr:cNvSpPr>
      </xdr:nvSpPr>
      <xdr:spPr bwMode="auto">
        <a:xfrm>
          <a:off x="16583025" y="171450"/>
          <a:ext cx="7239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Учеб.       практика</a:t>
          </a:r>
        </a:p>
      </xdr:txBody>
    </xdr:sp>
    <xdr:clientData/>
  </xdr:twoCellAnchor>
  <xdr:twoCellAnchor>
    <xdr:from>
      <xdr:col>13</xdr:col>
      <xdr:colOff>57150</xdr:colOff>
      <xdr:row>0</xdr:row>
      <xdr:rowOff>0</xdr:rowOff>
    </xdr:from>
    <xdr:to>
      <xdr:col>17</xdr:col>
      <xdr:colOff>38100</xdr:colOff>
      <xdr:row>0</xdr:row>
      <xdr:rowOff>0</xdr:rowOff>
    </xdr:to>
    <xdr:sp macro="" textlink="">
      <xdr:nvSpPr>
        <xdr:cNvPr id="538273" name="Текст 1172"/>
        <xdr:cNvSpPr txBox="1">
          <a:spLocks noChangeArrowheads="1"/>
        </xdr:cNvSpPr>
      </xdr:nvSpPr>
      <xdr:spPr bwMode="auto">
        <a:xfrm>
          <a:off x="10915650" y="171450"/>
          <a:ext cx="1314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3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нед.       аттест.</a:t>
          </a:r>
        </a:p>
      </xdr:txBody>
    </xdr:sp>
    <xdr:clientData/>
  </xdr:twoCellAnchor>
  <xdr:twoCellAnchor>
    <xdr:from>
      <xdr:col>13</xdr:col>
      <xdr:colOff>57150</xdr:colOff>
      <xdr:row>0</xdr:row>
      <xdr:rowOff>0</xdr:rowOff>
    </xdr:from>
    <xdr:to>
      <xdr:col>17</xdr:col>
      <xdr:colOff>38100</xdr:colOff>
      <xdr:row>0</xdr:row>
      <xdr:rowOff>0</xdr:rowOff>
    </xdr:to>
    <xdr:sp macro="" textlink="">
      <xdr:nvSpPr>
        <xdr:cNvPr id="538275" name="Текст 1174"/>
        <xdr:cNvSpPr txBox="1">
          <a:spLocks noChangeArrowheads="1"/>
        </xdr:cNvSpPr>
      </xdr:nvSpPr>
      <xdr:spPr bwMode="auto">
        <a:xfrm>
          <a:off x="10915650" y="171450"/>
          <a:ext cx="1314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17</xdr:col>
      <xdr:colOff>47625</xdr:colOff>
      <xdr:row>0</xdr:row>
      <xdr:rowOff>0</xdr:rowOff>
    </xdr:from>
    <xdr:to>
      <xdr:col>18</xdr:col>
      <xdr:colOff>133350</xdr:colOff>
      <xdr:row>0</xdr:row>
      <xdr:rowOff>0</xdr:rowOff>
    </xdr:to>
    <xdr:sp macro="" textlink="">
      <xdr:nvSpPr>
        <xdr:cNvPr id="538278" name="Текст 1189"/>
        <xdr:cNvSpPr txBox="1">
          <a:spLocks noChangeArrowheads="1"/>
        </xdr:cNvSpPr>
      </xdr:nvSpPr>
      <xdr:spPr bwMode="auto">
        <a:xfrm>
          <a:off x="12239625" y="171450"/>
          <a:ext cx="438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xdr:txBody>
    </xdr:sp>
    <xdr:clientData/>
  </xdr:twoCellAnchor>
  <xdr:twoCellAnchor>
    <xdr:from>
      <xdr:col>14</xdr:col>
      <xdr:colOff>142875</xdr:colOff>
      <xdr:row>0</xdr:row>
      <xdr:rowOff>0</xdr:rowOff>
    </xdr:from>
    <xdr:to>
      <xdr:col>17</xdr:col>
      <xdr:colOff>47625</xdr:colOff>
      <xdr:row>0</xdr:row>
      <xdr:rowOff>0</xdr:rowOff>
    </xdr:to>
    <xdr:sp macro="" textlink="">
      <xdr:nvSpPr>
        <xdr:cNvPr id="694903" name="Текст 1191"/>
        <xdr:cNvSpPr txBox="1">
          <a:spLocks noChangeArrowheads="1"/>
        </xdr:cNvSpPr>
      </xdr:nvSpPr>
      <xdr:spPr bwMode="auto">
        <a:xfrm>
          <a:off x="12401550" y="0"/>
          <a:ext cx="771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352425</xdr:colOff>
      <xdr:row>0</xdr:row>
      <xdr:rowOff>0</xdr:rowOff>
    </xdr:from>
    <xdr:to>
      <xdr:col>5</xdr:col>
      <xdr:colOff>352425</xdr:colOff>
      <xdr:row>0</xdr:row>
      <xdr:rowOff>0</xdr:rowOff>
    </xdr:to>
    <xdr:sp macro="" textlink="">
      <xdr:nvSpPr>
        <xdr:cNvPr id="694904" name="Line 2643"/>
        <xdr:cNvSpPr>
          <a:spLocks noChangeShapeType="1"/>
        </xdr:cNvSpPr>
      </xdr:nvSpPr>
      <xdr:spPr bwMode="auto">
        <a:xfrm flipV="1">
          <a:off x="89725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0</xdr:row>
      <xdr:rowOff>0</xdr:rowOff>
    </xdr:from>
    <xdr:to>
      <xdr:col>8</xdr:col>
      <xdr:colOff>133350</xdr:colOff>
      <xdr:row>0</xdr:row>
      <xdr:rowOff>0</xdr:rowOff>
    </xdr:to>
    <xdr:sp macro="" textlink="">
      <xdr:nvSpPr>
        <xdr:cNvPr id="694905" name="Line 2644"/>
        <xdr:cNvSpPr>
          <a:spLocks noChangeShapeType="1"/>
        </xdr:cNvSpPr>
      </xdr:nvSpPr>
      <xdr:spPr bwMode="auto">
        <a:xfrm flipH="1" flipV="1">
          <a:off x="10134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906" name="Line 2647"/>
        <xdr:cNvSpPr>
          <a:spLocks noChangeShapeType="1"/>
        </xdr:cNvSpPr>
      </xdr:nvSpPr>
      <xdr:spPr bwMode="auto">
        <a:xfrm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133350</xdr:colOff>
      <xdr:row>0</xdr:row>
      <xdr:rowOff>0</xdr:rowOff>
    </xdr:from>
    <xdr:to>
      <xdr:col>11</xdr:col>
      <xdr:colOff>133350</xdr:colOff>
      <xdr:row>0</xdr:row>
      <xdr:rowOff>0</xdr:rowOff>
    </xdr:to>
    <xdr:sp macro="" textlink="">
      <xdr:nvSpPr>
        <xdr:cNvPr id="694907" name="Line 2648"/>
        <xdr:cNvSpPr>
          <a:spLocks noChangeShapeType="1"/>
        </xdr:cNvSpPr>
      </xdr:nvSpPr>
      <xdr:spPr bwMode="auto">
        <a:xfrm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133350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694908" name="Line 2649"/>
        <xdr:cNvSpPr>
          <a:spLocks noChangeShapeType="1"/>
        </xdr:cNvSpPr>
      </xdr:nvSpPr>
      <xdr:spPr bwMode="auto">
        <a:xfrm>
          <a:off x="12392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0</xdr:row>
      <xdr:rowOff>0</xdr:rowOff>
    </xdr:from>
    <xdr:to>
      <xdr:col>18</xdr:col>
      <xdr:colOff>28575</xdr:colOff>
      <xdr:row>0</xdr:row>
      <xdr:rowOff>0</xdr:rowOff>
    </xdr:to>
    <xdr:sp macro="" textlink="">
      <xdr:nvSpPr>
        <xdr:cNvPr id="694909" name="Line 2650"/>
        <xdr:cNvSpPr>
          <a:spLocks noChangeShapeType="1"/>
        </xdr:cNvSpPr>
      </xdr:nvSpPr>
      <xdr:spPr bwMode="auto">
        <a:xfrm>
          <a:off x="13506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85725</xdr:colOff>
      <xdr:row>0</xdr:row>
      <xdr:rowOff>0</xdr:rowOff>
    </xdr:from>
    <xdr:to>
      <xdr:col>21</xdr:col>
      <xdr:colOff>85725</xdr:colOff>
      <xdr:row>0</xdr:row>
      <xdr:rowOff>0</xdr:rowOff>
    </xdr:to>
    <xdr:sp macro="" textlink="">
      <xdr:nvSpPr>
        <xdr:cNvPr id="694910" name="Line 2651"/>
        <xdr:cNvSpPr>
          <a:spLocks noChangeShapeType="1"/>
        </xdr:cNvSpPr>
      </xdr:nvSpPr>
      <xdr:spPr bwMode="auto">
        <a:xfrm>
          <a:off x="14420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9525</xdr:colOff>
      <xdr:row>0</xdr:row>
      <xdr:rowOff>0</xdr:rowOff>
    </xdr:from>
    <xdr:to>
      <xdr:col>37</xdr:col>
      <xdr:colOff>190500</xdr:colOff>
      <xdr:row>0</xdr:row>
      <xdr:rowOff>0</xdr:rowOff>
    </xdr:to>
    <xdr:sp macro="" textlink="">
      <xdr:nvSpPr>
        <xdr:cNvPr id="538288" name="Текст 1211"/>
        <xdr:cNvSpPr txBox="1">
          <a:spLocks noChangeArrowheads="1"/>
        </xdr:cNvSpPr>
      </xdr:nvSpPr>
      <xdr:spPr bwMode="auto">
        <a:xfrm>
          <a:off x="17316450" y="171450"/>
          <a:ext cx="6762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Производ.  практика</a:t>
          </a:r>
        </a:p>
      </xdr:txBody>
    </xdr:sp>
    <xdr:clientData/>
  </xdr:twoCellAnchor>
  <xdr:twoCellAnchor>
    <xdr:from>
      <xdr:col>17</xdr:col>
      <xdr:colOff>57150</xdr:colOff>
      <xdr:row>0</xdr:row>
      <xdr:rowOff>0</xdr:rowOff>
    </xdr:from>
    <xdr:to>
      <xdr:col>18</xdr:col>
      <xdr:colOff>133350</xdr:colOff>
      <xdr:row>0</xdr:row>
      <xdr:rowOff>0</xdr:rowOff>
    </xdr:to>
    <xdr:sp macro="" textlink="">
      <xdr:nvSpPr>
        <xdr:cNvPr id="538292" name="Текст 1218"/>
        <xdr:cNvSpPr txBox="1">
          <a:spLocks noChangeArrowheads="1"/>
        </xdr:cNvSpPr>
      </xdr:nvSpPr>
      <xdr:spPr bwMode="auto">
        <a:xfrm>
          <a:off x="12249150" y="171450"/>
          <a:ext cx="4286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2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918" name="Line 2664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4919" name="Line 2665"/>
        <xdr:cNvSpPr>
          <a:spLocks noChangeShapeType="1"/>
        </xdr:cNvSpPr>
      </xdr:nvSpPr>
      <xdr:spPr bwMode="auto">
        <a:xfrm flipV="1">
          <a:off x="911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920" name="Line 2666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1" name="Line 2667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2" name="Line 266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3" name="Line 2669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4" name="Line 267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5" name="Line 267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6" name="Line 267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7" name="Line 267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8" name="Line 267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9" name="Line 267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0" name="Line 267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1" name="Line 267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2" name="Line 267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3" name="Line 267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4" name="Line 268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5" name="Line 268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6" name="Line 268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7" name="Line 268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8" name="Line 268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9" name="Line 268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0" name="Line 26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1" name="Line 26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2" name="Line 268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3" name="Line 26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4" name="Line 26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5" name="Line 269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6" name="Line 269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7" name="Line 269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8" name="Line 269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9" name="Line 26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0" name="Line 269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1" name="Line 2697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2" name="Line 269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3" name="Line 2699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4" name="Line 27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5" name="Line 27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6" name="Line 270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7" name="Line 27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8" name="Line 270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0</xdr:row>
      <xdr:rowOff>0</xdr:rowOff>
    </xdr:from>
    <xdr:to>
      <xdr:col>51</xdr:col>
      <xdr:colOff>0</xdr:colOff>
      <xdr:row>0</xdr:row>
      <xdr:rowOff>0</xdr:rowOff>
    </xdr:to>
    <xdr:sp macro="" textlink="">
      <xdr:nvSpPr>
        <xdr:cNvPr id="694959" name="Line 2705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0" name="Line 27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1" name="Line 27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2" name="Line 270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3" name="Line 270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4" name="Line 27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5" name="Line 27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6" name="Line 27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967" name="Line 2713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8" name="Line 27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9" name="Line 27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0" name="Line 27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1" name="Line 27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2" name="Line 27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3" name="Line 27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4" name="Line 27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5" name="Line 27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6" name="Line 27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7" name="Line 27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8" name="Line 27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9" name="Line 27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0" name="Line 27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1" name="Line 27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2" name="Line 27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3" name="Line 2729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4" name="Line 2730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5" name="Line 273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6" name="Line 273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7" name="Line 273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8" name="Line 27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9" name="Line 27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0" name="Line 27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0</xdr:row>
      <xdr:rowOff>0</xdr:rowOff>
    </xdr:from>
    <xdr:to>
      <xdr:col>51</xdr:col>
      <xdr:colOff>0</xdr:colOff>
      <xdr:row>0</xdr:row>
      <xdr:rowOff>0</xdr:rowOff>
    </xdr:to>
    <xdr:sp macro="" textlink="">
      <xdr:nvSpPr>
        <xdr:cNvPr id="694991" name="Line 2737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2" name="Line 27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3" name="Line 27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4" name="Line 274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5" name="Line 27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6" name="Line 27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7" name="Line 27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8" name="Line 274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999" name="Line 2745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0" name="Line 274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1" name="Line 274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2" name="Line 274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3" name="Line 274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4" name="Line 275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5" name="Line 275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6" name="Line 275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7" name="Line 275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8" name="Line 275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9" name="Line 275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0" name="Line 275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1" name="Line 275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2" name="Line 275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3" name="Line 275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4" name="Line 276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5" name="Line 276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6" name="Line 276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7" name="Line 276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8" name="Line 276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9" name="Line 276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0" name="Line 276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1" name="Line 276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2" name="Line 276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5023" name="Line 276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4" name="Line 277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5" name="Line 277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6" name="Line 277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7" name="Line 277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8" name="Line 277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9" name="Line 277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0" name="Line 277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5031" name="Line 2777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2" name="Line 277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3" name="Line 277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4" name="Line 278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5" name="Line 278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6" name="Line 278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7" name="Line 278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8" name="Line 278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9" name="Line 278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0" name="Line 27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1" name="Line 27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2" name="Line 278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3" name="Line 27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4" name="Line 27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5" name="Line 279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6" name="Line 279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5047" name="Line 2793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5048" name="Line 2794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9" name="Line 2795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5050" name="Line 2796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5051" name="Line 2797"/>
        <xdr:cNvSpPr>
          <a:spLocks noChangeShapeType="1"/>
        </xdr:cNvSpPr>
      </xdr:nvSpPr>
      <xdr:spPr bwMode="auto">
        <a:xfrm flipV="1"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5052" name="Line 2798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5053" name="Line 279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54" name="Line 2800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55" name="Line 280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5056" name="Line 2802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57150</xdr:colOff>
      <xdr:row>0</xdr:row>
      <xdr:rowOff>0</xdr:rowOff>
    </xdr:from>
    <xdr:to>
      <xdr:col>22</xdr:col>
      <xdr:colOff>57150</xdr:colOff>
      <xdr:row>0</xdr:row>
      <xdr:rowOff>0</xdr:rowOff>
    </xdr:to>
    <xdr:sp macro="" textlink="">
      <xdr:nvSpPr>
        <xdr:cNvPr id="695057" name="Line 2803"/>
        <xdr:cNvSpPr>
          <a:spLocks noChangeShapeType="1"/>
        </xdr:cNvSpPr>
      </xdr:nvSpPr>
      <xdr:spPr bwMode="auto">
        <a:xfrm flipV="1">
          <a:off x="1477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409575</xdr:colOff>
      <xdr:row>0</xdr:row>
      <xdr:rowOff>0</xdr:rowOff>
    </xdr:to>
    <xdr:sp macro="" textlink="">
      <xdr:nvSpPr>
        <xdr:cNvPr id="695058" name="Line 2804"/>
        <xdr:cNvSpPr>
          <a:spLocks noChangeShapeType="1"/>
        </xdr:cNvSpPr>
      </xdr:nvSpPr>
      <xdr:spPr bwMode="auto">
        <a:xfrm flipV="1">
          <a:off x="902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0</xdr:row>
      <xdr:rowOff>0</xdr:rowOff>
    </xdr:from>
    <xdr:to>
      <xdr:col>14</xdr:col>
      <xdr:colOff>161925</xdr:colOff>
      <xdr:row>0</xdr:row>
      <xdr:rowOff>0</xdr:rowOff>
    </xdr:to>
    <xdr:sp macro="" textlink="">
      <xdr:nvSpPr>
        <xdr:cNvPr id="695059" name="Line 2805"/>
        <xdr:cNvSpPr>
          <a:spLocks noChangeShapeType="1"/>
        </xdr:cNvSpPr>
      </xdr:nvSpPr>
      <xdr:spPr bwMode="auto">
        <a:xfrm>
          <a:off x="12420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0</xdr:row>
      <xdr:rowOff>0</xdr:rowOff>
    </xdr:from>
    <xdr:to>
      <xdr:col>21</xdr:col>
      <xdr:colOff>95250</xdr:colOff>
      <xdr:row>0</xdr:row>
      <xdr:rowOff>0</xdr:rowOff>
    </xdr:to>
    <xdr:sp macro="" textlink="">
      <xdr:nvSpPr>
        <xdr:cNvPr id="695060" name="Line 2806"/>
        <xdr:cNvSpPr>
          <a:spLocks noChangeShapeType="1"/>
        </xdr:cNvSpPr>
      </xdr:nvSpPr>
      <xdr:spPr bwMode="auto">
        <a:xfrm>
          <a:off x="1443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0</xdr:row>
      <xdr:rowOff>0</xdr:rowOff>
    </xdr:from>
    <xdr:to>
      <xdr:col>51</xdr:col>
      <xdr:colOff>0</xdr:colOff>
      <xdr:row>0</xdr:row>
      <xdr:rowOff>0</xdr:rowOff>
    </xdr:to>
    <xdr:sp macro="" textlink="">
      <xdr:nvSpPr>
        <xdr:cNvPr id="695061" name="Line 2807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5062" name="Line 2808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0</xdr:row>
      <xdr:rowOff>0</xdr:rowOff>
    </xdr:from>
    <xdr:to>
      <xdr:col>51</xdr:col>
      <xdr:colOff>0</xdr:colOff>
      <xdr:row>0</xdr:row>
      <xdr:rowOff>0</xdr:rowOff>
    </xdr:to>
    <xdr:sp macro="" textlink="">
      <xdr:nvSpPr>
        <xdr:cNvPr id="695063" name="Line 2809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5064" name="Line 2810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65" name="Line 281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66" name="Line 281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67" name="Line 281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68" name="Line 28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69" name="Line 28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0" name="Line 28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1" name="Line 28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2" name="Line 28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5073" name="Line 281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4" name="Line 28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5" name="Line 28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6" name="Line 28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7" name="Line 28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8" name="Line 28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9" name="Line 28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0" name="Line 28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5081" name="Line 2827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2" name="Line 28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3" name="Line 28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4" name="Line 28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5" name="Line 283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6" name="Line 283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7" name="Line 283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8" name="Line 28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9" name="Line 28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0" name="Line 28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1" name="Line 28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2" name="Line 28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3" name="Line 28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4" name="Line 284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5" name="Line 28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6" name="Line 28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5097" name="Line 2843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5098" name="Line 2844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9" name="Line 2845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5100" name="Line 2846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5101" name="Line 2847"/>
        <xdr:cNvSpPr>
          <a:spLocks noChangeShapeType="1"/>
        </xdr:cNvSpPr>
      </xdr:nvSpPr>
      <xdr:spPr bwMode="auto">
        <a:xfrm flipV="1"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5102" name="Line 2848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5103" name="Line 284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04" name="Line 2850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05" name="Line 285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57150</xdr:colOff>
      <xdr:row>0</xdr:row>
      <xdr:rowOff>0</xdr:rowOff>
    </xdr:from>
    <xdr:to>
      <xdr:col>22</xdr:col>
      <xdr:colOff>57150</xdr:colOff>
      <xdr:row>0</xdr:row>
      <xdr:rowOff>0</xdr:rowOff>
    </xdr:to>
    <xdr:sp macro="" textlink="">
      <xdr:nvSpPr>
        <xdr:cNvPr id="695106" name="Line 2852"/>
        <xdr:cNvSpPr>
          <a:spLocks noChangeShapeType="1"/>
        </xdr:cNvSpPr>
      </xdr:nvSpPr>
      <xdr:spPr bwMode="auto">
        <a:xfrm flipV="1">
          <a:off x="1477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409575</xdr:colOff>
      <xdr:row>0</xdr:row>
      <xdr:rowOff>0</xdr:rowOff>
    </xdr:to>
    <xdr:sp macro="" textlink="">
      <xdr:nvSpPr>
        <xdr:cNvPr id="695107" name="Line 2853"/>
        <xdr:cNvSpPr>
          <a:spLocks noChangeShapeType="1"/>
        </xdr:cNvSpPr>
      </xdr:nvSpPr>
      <xdr:spPr bwMode="auto">
        <a:xfrm flipV="1">
          <a:off x="902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0</xdr:row>
      <xdr:rowOff>0</xdr:rowOff>
    </xdr:from>
    <xdr:to>
      <xdr:col>14</xdr:col>
      <xdr:colOff>161925</xdr:colOff>
      <xdr:row>0</xdr:row>
      <xdr:rowOff>0</xdr:rowOff>
    </xdr:to>
    <xdr:sp macro="" textlink="">
      <xdr:nvSpPr>
        <xdr:cNvPr id="695108" name="Line 2854"/>
        <xdr:cNvSpPr>
          <a:spLocks noChangeShapeType="1"/>
        </xdr:cNvSpPr>
      </xdr:nvSpPr>
      <xdr:spPr bwMode="auto">
        <a:xfrm>
          <a:off x="12420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0</xdr:row>
      <xdr:rowOff>0</xdr:rowOff>
    </xdr:from>
    <xdr:to>
      <xdr:col>21</xdr:col>
      <xdr:colOff>95250</xdr:colOff>
      <xdr:row>0</xdr:row>
      <xdr:rowOff>0</xdr:rowOff>
    </xdr:to>
    <xdr:sp macro="" textlink="">
      <xdr:nvSpPr>
        <xdr:cNvPr id="695109" name="Line 2855"/>
        <xdr:cNvSpPr>
          <a:spLocks noChangeShapeType="1"/>
        </xdr:cNvSpPr>
      </xdr:nvSpPr>
      <xdr:spPr bwMode="auto">
        <a:xfrm>
          <a:off x="1443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0" name="Line 288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1" name="Line 288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2" name="Line 2885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3" name="Line 28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4" name="Line 28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5" name="Line 288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6" name="Line 28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7" name="Line 28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5118" name="Line 2891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9" name="Line 289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0" name="Line 289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1" name="Line 289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2" name="Line 28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3" name="Line 289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4" name="Line 289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5" name="Line 289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6" name="Line 289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7" name="Line 29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8" name="Line 29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9" name="Line 290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0" name="Line 29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1" name="Line 290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2" name="Line 290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3" name="Line 29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4" name="Line 29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5" name="Line 290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6" name="Line 290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7" name="Line 29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8" name="Line 29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9" name="Line 29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0" name="Line 29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5141" name="Line 2914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5142" name="Line 2915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5143" name="Line 2916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4" name="Line 2917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5" name="Line 291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6" name="Line 2919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7" name="Line 29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8" name="Line 29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9" name="Line 29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0" name="Line 29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1" name="Line 29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5152" name="Line 2925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3" name="Line 29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4" name="Line 29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5" name="Line 29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6" name="Line 29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7" name="Line 29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8" name="Line 293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9" name="Line 293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0" name="Line 293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1" name="Line 29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2" name="Line 29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3" name="Line 29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4" name="Line 29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5" name="Line 29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6" name="Line 29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7" name="Line 294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8" name="Line 29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9" name="Line 29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0" name="Line 29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1" name="Line 294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2" name="Line 294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3" name="Line 294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4" name="Line 294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5175" name="Line 2948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0</xdr:colOff>
      <xdr:row>0</xdr:row>
      <xdr:rowOff>0</xdr:rowOff>
    </xdr:to>
    <xdr:sp macro="" textlink="">
      <xdr:nvSpPr>
        <xdr:cNvPr id="695176" name="Line 294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5177" name="Line 2950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8" name="Line 390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9" name="Line 390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0" name="Line 390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1" name="Line 390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2" name="Line 390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3" name="Line 39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4" name="Line 39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5" name="Line 390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6" name="Line 390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7" name="Line 39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8" name="Line 39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9" name="Line 39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0" name="Line 39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1" name="Line 39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2" name="Line 39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3" name="Line 39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4" name="Line 39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5" name="Line 39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6" name="Line 39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7" name="Line 39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8" name="Line 39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9" name="Line 39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0" name="Line 39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1" name="Line 39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2" name="Line 39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3" name="Line 39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4" name="Line 39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5" name="Line 39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6" name="Line 39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7" name="Line 39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8" name="Line 393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9" name="Line 393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0" name="Line 393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1" name="Line 39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2" name="Line 39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3" name="Line 39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4" name="Line 39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5" name="Line 39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6" name="Line 39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7" name="Line 394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8" name="Line 39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9" name="Line 39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0" name="Line 39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1" name="Line 394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2" name="Line 394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3" name="Line 394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4" name="Line 394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5" name="Line 394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6" name="Line 394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7" name="Line 395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8" name="Line 395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9" name="Line 395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0" name="Line 395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1" name="Line 395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2" name="Line 395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3" name="Line 395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4" name="Line 395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5" name="Line 395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6" name="Line 395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7" name="Line 396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8" name="Line 396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9" name="Line 396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0" name="Line 396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1" name="Line 396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2" name="Line 396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3" name="Line 396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4" name="Line 396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5" name="Line 396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6" name="Line 396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7" name="Line 397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8" name="Line 397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9" name="Line 397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0" name="Line 397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1" name="Line 397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2" name="Line 397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3" name="Line 397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4" name="Line 397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5" name="Line 397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6" name="Line 397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7" name="Line 398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8" name="Line 398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9" name="Line 398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0" name="Line 398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1" name="Line 398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2" name="Line 398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3" name="Line 39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4" name="Line 39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5" name="Line 398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6" name="Line 39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7" name="Line 39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9" name="Line 399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0" name="Line 399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1" name="Line 399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2" name="Line 39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3" name="Line 399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4" name="Line 399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5" name="Line 399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6" name="Line 399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7" name="Line 40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8" name="Line 40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9" name="Line 400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0" name="Line 40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1" name="Line 400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2" name="Line 400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3" name="Line 40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4" name="Line 40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5" name="Line 400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6" name="Line 400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7" name="Line 40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8" name="Line 40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9" name="Line 40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0" name="Line 40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1" name="Line 40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2" name="Line 40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3" name="Line 40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4" name="Line 40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5" name="Line 40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6" name="Line 40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7" name="Line 40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8" name="Line 40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95299" name="Line 4022"/>
        <xdr:cNvSpPr>
          <a:spLocks noChangeShapeType="1"/>
        </xdr:cNvSpPr>
      </xdr:nvSpPr>
      <xdr:spPr bwMode="auto">
        <a:xfrm flipV="1">
          <a:off x="12534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0" name="Line 402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1" name="Line 402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2" name="Line 4025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3" name="Line 40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4" name="Line 40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5" name="Line 40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6" name="Line 40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7" name="Line 40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8" name="Line 403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9" name="Line 403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0" name="Line 403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1" name="Line 40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2" name="Line 40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3" name="Line 40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4" name="Line 40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5" name="Line 40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6" name="Line 40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7" name="Line 404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8" name="Line 40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9" name="Line 40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0" name="Line 40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1" name="Line 404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2" name="Line 404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3" name="Line 404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4" name="Line 404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5" name="Line 404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6" name="Line 404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7" name="Line 405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8" name="Line 405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9" name="Line 405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95330" name="Line 4053"/>
        <xdr:cNvSpPr>
          <a:spLocks noChangeShapeType="1"/>
        </xdr:cNvSpPr>
      </xdr:nvSpPr>
      <xdr:spPr bwMode="auto">
        <a:xfrm flipV="1">
          <a:off x="12534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38100</xdr:rowOff>
    </xdr:from>
    <xdr:to>
      <xdr:col>7</xdr:col>
      <xdr:colOff>0</xdr:colOff>
      <xdr:row>4</xdr:row>
      <xdr:rowOff>142875</xdr:rowOff>
    </xdr:to>
    <xdr:sp macro="" textlink="">
      <xdr:nvSpPr>
        <xdr:cNvPr id="695331" name="Line 4062"/>
        <xdr:cNvSpPr>
          <a:spLocks noChangeShapeType="1"/>
        </xdr:cNvSpPr>
      </xdr:nvSpPr>
      <xdr:spPr bwMode="auto">
        <a:xfrm>
          <a:off x="9572625" y="20764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" name="Line 2266"/>
        <xdr:cNvSpPr>
          <a:spLocks noChangeShapeType="1"/>
        </xdr:cNvSpPr>
      </xdr:nvSpPr>
      <xdr:spPr bwMode="auto">
        <a:xfrm>
          <a:off x="1046797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38100</xdr:rowOff>
    </xdr:from>
    <xdr:to>
      <xdr:col>7</xdr:col>
      <xdr:colOff>0</xdr:colOff>
      <xdr:row>7</xdr:row>
      <xdr:rowOff>142875</xdr:rowOff>
    </xdr:to>
    <xdr:sp macro="" textlink="">
      <xdr:nvSpPr>
        <xdr:cNvPr id="5" name="Line 4062"/>
        <xdr:cNvSpPr>
          <a:spLocks noChangeShapeType="1"/>
        </xdr:cNvSpPr>
      </xdr:nvSpPr>
      <xdr:spPr bwMode="auto">
        <a:xfrm>
          <a:off x="10467975" y="35528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582084</xdr:colOff>
      <xdr:row>0</xdr:row>
      <xdr:rowOff>60478</xdr:rowOff>
    </xdr:from>
    <xdr:to>
      <xdr:col>1</xdr:col>
      <xdr:colOff>2921000</xdr:colOff>
      <xdr:row>2</xdr:row>
      <xdr:rowOff>889001</xdr:rowOff>
    </xdr:to>
    <xdr:sp macro="" textlink="">
      <xdr:nvSpPr>
        <xdr:cNvPr id="7" name="TextBox 6"/>
        <xdr:cNvSpPr txBox="1"/>
      </xdr:nvSpPr>
      <xdr:spPr>
        <a:xfrm>
          <a:off x="582084" y="60478"/>
          <a:ext cx="2973916" cy="1415898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"БЕКИТЕМИН / УТВЕРЖДАЮ /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CONFIRM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400" b="1" i="0">
              <a:effectLst/>
              <a:latin typeface="Times New Roman" pitchFamily="18" charset="0"/>
              <a:ea typeface="+mn-ea"/>
              <a:cs typeface="Times New Roman" pitchFamily="18" charset="0"/>
            </a:rPr>
            <a:t>Факультеттин деканы</a:t>
          </a:r>
          <a:r>
            <a:rPr lang="ru-RU" sz="1400" b="1" i="0">
              <a:effectLst/>
              <a:latin typeface="+mn-lt"/>
              <a:ea typeface="+mn-ea"/>
              <a:cs typeface="+mn-cs"/>
            </a:rPr>
            <a:t> /   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Декан факультета / </a:t>
          </a: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Dean of faculty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____________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                      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"___"________2021  ж./г./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y.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2" name="Line 2266"/>
        <xdr:cNvSpPr>
          <a:spLocks noChangeShapeType="1"/>
        </xdr:cNvSpPr>
      </xdr:nvSpPr>
      <xdr:spPr bwMode="auto">
        <a:xfrm>
          <a:off x="1034415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38100</xdr:rowOff>
    </xdr:from>
    <xdr:to>
      <xdr:col>7</xdr:col>
      <xdr:colOff>0</xdr:colOff>
      <xdr:row>9</xdr:row>
      <xdr:rowOff>142875</xdr:rowOff>
    </xdr:to>
    <xdr:sp macro="" textlink="">
      <xdr:nvSpPr>
        <xdr:cNvPr id="3" name="Line 4062"/>
        <xdr:cNvSpPr>
          <a:spLocks noChangeShapeType="1"/>
        </xdr:cNvSpPr>
      </xdr:nvSpPr>
      <xdr:spPr bwMode="auto">
        <a:xfrm>
          <a:off x="10344150" y="59150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342900</xdr:colOff>
      <xdr:row>0</xdr:row>
      <xdr:rowOff>60477</xdr:rowOff>
    </xdr:from>
    <xdr:to>
      <xdr:col>1</xdr:col>
      <xdr:colOff>2514600</xdr:colOff>
      <xdr:row>4</xdr:row>
      <xdr:rowOff>76200</xdr:rowOff>
    </xdr:to>
    <xdr:sp macro="" textlink="">
      <xdr:nvSpPr>
        <xdr:cNvPr id="4" name="TextBox 3"/>
        <xdr:cNvSpPr txBox="1"/>
      </xdr:nvSpPr>
      <xdr:spPr>
        <a:xfrm>
          <a:off x="342900" y="231927"/>
          <a:ext cx="2819400" cy="1044423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"БЕКИТЕМИН / УТВЕРЖДАЮ /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CONFIRM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400" b="1" i="0">
              <a:effectLst/>
              <a:latin typeface="Times New Roman" pitchFamily="18" charset="0"/>
              <a:ea typeface="+mn-ea"/>
              <a:cs typeface="Times New Roman" pitchFamily="18" charset="0"/>
            </a:rPr>
            <a:t>Факультеттин деканы</a:t>
          </a:r>
          <a:r>
            <a:rPr lang="ru-RU" sz="1400" b="1" i="0">
              <a:effectLst/>
              <a:latin typeface="+mn-lt"/>
              <a:ea typeface="+mn-ea"/>
              <a:cs typeface="+mn-cs"/>
            </a:rPr>
            <a:t> /   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Декан факультета / </a:t>
          </a: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Dean of faculty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___________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               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"___"________2021  ж./г./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y.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topLeftCell="A10" zoomScaleNormal="100" zoomScaleSheetLayoutView="100" workbookViewId="0">
      <selection activeCell="Q11" sqref="Q11"/>
    </sheetView>
  </sheetViews>
  <sheetFormatPr defaultRowHeight="12.75" x14ac:dyDescent="0.2"/>
  <cols>
    <col min="1" max="1" width="3" style="119" customWidth="1"/>
    <col min="2" max="22" width="2.5703125" style="119" customWidth="1"/>
    <col min="23" max="23" width="2.7109375" style="119" customWidth="1"/>
    <col min="24" max="24" width="2.5703125" style="119" customWidth="1"/>
    <col min="25" max="25" width="3.5703125" style="119" customWidth="1"/>
    <col min="26" max="31" width="2.5703125" style="119" customWidth="1"/>
    <col min="32" max="32" width="3" style="119" customWidth="1"/>
    <col min="33" max="33" width="2.5703125" style="119" customWidth="1"/>
    <col min="34" max="34" width="3.140625" style="119" customWidth="1"/>
    <col min="35" max="38" width="2.5703125" style="119" customWidth="1"/>
    <col min="39" max="39" width="2.42578125" style="119" customWidth="1"/>
    <col min="40" max="42" width="2.5703125" style="119" customWidth="1"/>
    <col min="43" max="43" width="3.28515625" style="119" customWidth="1"/>
    <col min="44" max="44" width="2.7109375" style="119" customWidth="1"/>
    <col min="45" max="49" width="2.5703125" style="119" customWidth="1"/>
    <col min="50" max="50" width="2.85546875" style="119" customWidth="1"/>
    <col min="51" max="53" width="2.5703125" style="119" customWidth="1"/>
    <col min="54" max="54" width="4" style="119" customWidth="1"/>
    <col min="55" max="55" width="5.140625" style="119" customWidth="1"/>
    <col min="56" max="56" width="3.7109375" style="119" customWidth="1"/>
    <col min="57" max="57" width="3.140625" style="119" customWidth="1"/>
    <col min="58" max="58" width="4.42578125" style="119" customWidth="1"/>
    <col min="59" max="59" width="4.140625" style="119" customWidth="1"/>
    <col min="60" max="60" width="3.7109375" style="119" customWidth="1"/>
    <col min="61" max="61" width="4.5703125" style="119" customWidth="1"/>
    <col min="62" max="16384" width="9.140625" style="119"/>
  </cols>
  <sheetData>
    <row r="1" spans="1:62" s="74" customFormat="1" ht="33" customHeight="1" x14ac:dyDescent="0.2">
      <c r="A1" s="570" t="s">
        <v>77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G1" s="570"/>
      <c r="AH1" s="570"/>
      <c r="AI1" s="570"/>
      <c r="AJ1" s="570"/>
      <c r="AK1" s="570"/>
      <c r="AL1" s="570"/>
      <c r="AM1" s="570"/>
      <c r="AN1" s="570"/>
      <c r="AO1" s="570"/>
      <c r="AP1" s="570"/>
      <c r="AQ1" s="570"/>
      <c r="AR1" s="570"/>
      <c r="AS1" s="570"/>
      <c r="AT1" s="570"/>
      <c r="AU1" s="570"/>
      <c r="AV1" s="570"/>
      <c r="AW1" s="570"/>
      <c r="AX1" s="570"/>
      <c r="AY1" s="570"/>
      <c r="AZ1" s="570"/>
      <c r="BA1" s="570"/>
      <c r="BB1" s="570"/>
      <c r="BC1" s="570"/>
      <c r="BD1" s="570"/>
      <c r="BE1" s="570"/>
      <c r="BF1" s="570"/>
      <c r="BG1" s="570"/>
      <c r="BH1" s="570"/>
      <c r="BI1" s="89"/>
    </row>
    <row r="2" spans="1:62" s="74" customFormat="1" ht="35.25" customHeight="1" x14ac:dyDescent="0.25">
      <c r="A2" s="576" t="s">
        <v>78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6"/>
      <c r="BA2" s="576"/>
      <c r="BB2" s="576"/>
      <c r="BC2" s="576"/>
      <c r="BD2" s="576"/>
      <c r="BE2" s="576"/>
      <c r="BF2" s="576"/>
      <c r="BG2" s="576"/>
      <c r="BH2" s="576"/>
      <c r="BI2" s="90"/>
    </row>
    <row r="3" spans="1:62" s="74" customFormat="1" ht="37.5" customHeight="1" x14ac:dyDescent="0.2">
      <c r="A3" s="577" t="s">
        <v>79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577"/>
      <c r="AX3" s="577"/>
      <c r="AY3" s="577"/>
      <c r="AZ3" s="577"/>
      <c r="BA3" s="577"/>
      <c r="BB3" s="577"/>
      <c r="BC3" s="577"/>
      <c r="BD3" s="577"/>
      <c r="BE3" s="577"/>
      <c r="BF3" s="577"/>
      <c r="BG3" s="577"/>
      <c r="BH3" s="577"/>
    </row>
    <row r="4" spans="1:62" s="74" customFormat="1" ht="25.5" customHeight="1" x14ac:dyDescent="0.2">
      <c r="A4" s="575" t="s">
        <v>104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575"/>
      <c r="AW4" s="575"/>
      <c r="AX4" s="575"/>
      <c r="AY4" s="575"/>
      <c r="AZ4" s="575"/>
      <c r="BA4" s="575"/>
      <c r="BB4" s="575"/>
      <c r="BC4" s="575"/>
      <c r="BD4" s="575"/>
      <c r="BE4" s="575"/>
      <c r="BF4" s="575"/>
      <c r="BG4" s="575"/>
      <c r="BH4" s="575"/>
      <c r="BI4" s="91"/>
    </row>
    <row r="5" spans="1:62" s="74" customFormat="1" ht="14.25" customHeight="1" x14ac:dyDescent="0.2">
      <c r="A5" s="92"/>
      <c r="B5" s="92"/>
      <c r="C5" s="93"/>
      <c r="D5" s="92"/>
      <c r="E5" s="92"/>
      <c r="F5" s="92"/>
      <c r="G5" s="94"/>
      <c r="H5" s="95"/>
      <c r="I5" s="95"/>
      <c r="J5" s="95"/>
      <c r="K5" s="95"/>
      <c r="L5" s="95"/>
      <c r="M5" s="96"/>
      <c r="N5" s="95"/>
      <c r="O5" s="95"/>
      <c r="P5" s="95"/>
      <c r="Q5" s="95"/>
      <c r="R5" s="95"/>
      <c r="S5" s="95"/>
      <c r="T5" s="95"/>
      <c r="U5" s="95"/>
      <c r="V5" s="95"/>
      <c r="W5" s="95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5"/>
      <c r="AS5" s="91"/>
      <c r="AT5" s="91"/>
      <c r="AU5" s="91"/>
      <c r="AV5" s="98"/>
      <c r="AW5" s="98"/>
      <c r="AX5" s="98"/>
      <c r="AY5" s="92"/>
      <c r="AZ5" s="92"/>
      <c r="BA5" s="92"/>
      <c r="BB5" s="99"/>
      <c r="BC5" s="99"/>
      <c r="BD5" s="99"/>
      <c r="BE5" s="99"/>
      <c r="BF5" s="99"/>
      <c r="BG5" s="99"/>
      <c r="BH5" s="99"/>
      <c r="BI5" s="91"/>
    </row>
    <row r="6" spans="1:62" s="74" customFormat="1" ht="16.5" customHeight="1" x14ac:dyDescent="0.25">
      <c r="A6" s="574" t="s">
        <v>105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84" t="s">
        <v>182</v>
      </c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324"/>
      <c r="AV6" s="324"/>
      <c r="AW6" s="85"/>
      <c r="AX6" s="85"/>
      <c r="AY6" s="85"/>
      <c r="BJ6" s="91"/>
    </row>
    <row r="7" spans="1:62" s="74" customFormat="1" ht="16.5" customHeight="1" x14ac:dyDescent="0.25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N7" s="106"/>
      <c r="O7" s="104"/>
      <c r="P7" s="105"/>
      <c r="Q7" s="105"/>
      <c r="R7" s="105"/>
      <c r="S7" s="105"/>
      <c r="T7" s="105"/>
      <c r="U7" s="105"/>
      <c r="V7" s="105"/>
      <c r="W7" s="107"/>
      <c r="X7" s="105"/>
      <c r="Y7" s="105"/>
      <c r="Z7" s="88"/>
      <c r="AA7" s="325"/>
      <c r="AB7" s="113"/>
      <c r="AC7" s="114" t="s">
        <v>183</v>
      </c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324"/>
      <c r="AV7" s="326"/>
      <c r="AW7" s="88"/>
      <c r="AX7" s="88"/>
      <c r="AY7" s="88"/>
      <c r="BC7" s="557" t="s">
        <v>370</v>
      </c>
      <c r="BJ7" s="91"/>
    </row>
    <row r="8" spans="1:62" s="74" customFormat="1" ht="16.5" customHeight="1" x14ac:dyDescent="0.25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  <c r="N8" s="106"/>
      <c r="O8" s="104"/>
      <c r="P8" s="105"/>
      <c r="Q8" s="105"/>
      <c r="R8" s="105"/>
      <c r="S8" s="105"/>
      <c r="T8" s="105"/>
      <c r="U8" s="105"/>
      <c r="V8" s="105"/>
      <c r="W8" s="107"/>
      <c r="X8" s="105"/>
      <c r="Y8" s="105"/>
      <c r="Z8" s="88"/>
      <c r="AA8" s="325"/>
      <c r="AB8" s="113"/>
      <c r="AC8" s="114" t="s">
        <v>191</v>
      </c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324"/>
      <c r="AV8" s="326"/>
      <c r="AW8" s="88"/>
      <c r="AX8" s="88"/>
      <c r="AY8" s="88"/>
      <c r="BE8" s="74" t="s">
        <v>1</v>
      </c>
      <c r="BJ8" s="91"/>
    </row>
    <row r="9" spans="1:62" s="74" customFormat="1" ht="32.25" customHeight="1" x14ac:dyDescent="0.25">
      <c r="A9" s="574" t="s">
        <v>59</v>
      </c>
      <c r="B9" s="574"/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74"/>
      <c r="S9" s="574"/>
      <c r="T9" s="574"/>
      <c r="U9" s="574"/>
      <c r="V9" s="574"/>
      <c r="W9" s="574"/>
      <c r="X9" s="574"/>
      <c r="Y9" s="574"/>
      <c r="Z9" s="583" t="s">
        <v>192</v>
      </c>
      <c r="AA9" s="583"/>
      <c r="AB9" s="583"/>
      <c r="AC9" s="583"/>
      <c r="AD9" s="583"/>
      <c r="AE9" s="583"/>
      <c r="AF9" s="583"/>
      <c r="AG9" s="583"/>
      <c r="AH9" s="583"/>
      <c r="AI9" s="583"/>
      <c r="AJ9" s="583"/>
      <c r="AK9" s="583"/>
      <c r="AL9" s="583"/>
      <c r="AM9" s="583"/>
      <c r="AN9" s="583"/>
      <c r="AO9" s="583"/>
      <c r="AP9" s="583"/>
      <c r="AQ9" s="583"/>
      <c r="AR9" s="583"/>
      <c r="AS9" s="583"/>
      <c r="AT9" s="583"/>
      <c r="AU9" s="583"/>
      <c r="AV9" s="583"/>
      <c r="AW9" s="583"/>
      <c r="AX9" s="583"/>
      <c r="AY9" s="583"/>
      <c r="AZ9" s="583"/>
      <c r="BA9" s="583"/>
      <c r="BB9" s="583"/>
      <c r="BC9" s="583"/>
      <c r="BD9" s="583"/>
      <c r="BE9" s="583"/>
      <c r="BF9" s="583"/>
      <c r="BG9" s="583"/>
      <c r="BJ9" s="73"/>
    </row>
    <row r="10" spans="1:62" s="74" customFormat="1" ht="16.5" customHeight="1" x14ac:dyDescent="0.25">
      <c r="A10" s="103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6"/>
      <c r="N10" s="106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84" t="s">
        <v>228</v>
      </c>
      <c r="AA10" s="85"/>
      <c r="AB10" s="85"/>
      <c r="AC10" s="85"/>
      <c r="AD10" s="85"/>
      <c r="AE10" s="85"/>
      <c r="AF10" s="85"/>
      <c r="AG10" s="85"/>
      <c r="AH10" s="85"/>
      <c r="AI10" s="85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2"/>
      <c r="AV10" s="102"/>
      <c r="AW10" s="85"/>
      <c r="AX10" s="85"/>
      <c r="AY10" s="85"/>
      <c r="BJ10" s="91"/>
    </row>
    <row r="11" spans="1:62" s="74" customFormat="1" ht="30.75" customHeight="1" x14ac:dyDescent="0.25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6"/>
      <c r="N11" s="106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584" t="s">
        <v>231</v>
      </c>
      <c r="AA11" s="584"/>
      <c r="AB11" s="584"/>
      <c r="AC11" s="584"/>
      <c r="AD11" s="584"/>
      <c r="AE11" s="584"/>
      <c r="AF11" s="584"/>
      <c r="AG11" s="584"/>
      <c r="AH11" s="584"/>
      <c r="AI11" s="584"/>
      <c r="AJ11" s="584"/>
      <c r="AK11" s="584"/>
      <c r="AL11" s="584"/>
      <c r="AM11" s="584"/>
      <c r="AN11" s="584"/>
      <c r="AO11" s="584"/>
      <c r="AP11" s="584"/>
      <c r="AQ11" s="584"/>
      <c r="AR11" s="584"/>
      <c r="AS11" s="584"/>
      <c r="AT11" s="584"/>
      <c r="AU11" s="584"/>
      <c r="AV11" s="584"/>
      <c r="AW11" s="584"/>
      <c r="AX11" s="584"/>
      <c r="AY11" s="584"/>
      <c r="AZ11" s="584"/>
      <c r="BA11" s="584"/>
      <c r="BB11" s="584"/>
      <c r="BC11" s="584"/>
      <c r="BD11" s="584"/>
      <c r="BE11" s="584"/>
      <c r="BF11" s="584"/>
      <c r="BG11" s="584"/>
      <c r="BJ11" s="91"/>
    </row>
    <row r="12" spans="1:62" s="74" customFormat="1" ht="16.5" customHeight="1" x14ac:dyDescent="0.25">
      <c r="A12" s="103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6"/>
      <c r="N12" s="106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87"/>
      <c r="AA12" s="88"/>
      <c r="AB12" s="88"/>
      <c r="AC12" s="88"/>
      <c r="AD12" s="88"/>
      <c r="AE12" s="88"/>
      <c r="AF12" s="88"/>
      <c r="AG12" s="88"/>
      <c r="AH12" s="88"/>
      <c r="AI12" s="88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108"/>
      <c r="AV12" s="108"/>
      <c r="AW12" s="88"/>
      <c r="AX12" s="88"/>
      <c r="AY12" s="88"/>
      <c r="BJ12" s="91"/>
    </row>
    <row r="13" spans="1:62" s="74" customFormat="1" ht="14.25" customHeight="1" x14ac:dyDescent="0.25">
      <c r="A13" s="574" t="s">
        <v>92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4"/>
      <c r="U13" s="574"/>
      <c r="V13" s="574"/>
      <c r="W13" s="574"/>
      <c r="X13" s="574"/>
      <c r="Y13" s="574"/>
      <c r="Z13" s="87" t="s">
        <v>180</v>
      </c>
      <c r="AA13" s="88"/>
      <c r="AB13" s="88"/>
      <c r="AC13" s="111"/>
      <c r="AD13" s="112"/>
      <c r="AE13" s="113"/>
      <c r="AF13" s="113"/>
      <c r="AG13" s="113"/>
      <c r="AH13" s="113"/>
      <c r="AI13" s="113"/>
      <c r="AJ13" s="113"/>
      <c r="AK13" s="113"/>
      <c r="AL13" s="101"/>
      <c r="AM13" s="101"/>
      <c r="AN13" s="101"/>
      <c r="AO13" s="101"/>
      <c r="AP13" s="101"/>
      <c r="AQ13" s="101"/>
      <c r="AR13" s="101"/>
      <c r="AS13" s="101"/>
      <c r="AT13" s="101"/>
      <c r="AU13" s="102"/>
      <c r="AV13" s="108"/>
      <c r="AW13" s="88"/>
      <c r="AX13" s="88"/>
      <c r="AY13" s="88"/>
      <c r="BJ13" s="91"/>
    </row>
    <row r="14" spans="1:62" s="74" customFormat="1" ht="27.75" customHeight="1" x14ac:dyDescent="0.25">
      <c r="A14" s="578" t="s">
        <v>106</v>
      </c>
      <c r="B14" s="578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114" t="s">
        <v>278</v>
      </c>
      <c r="AA14" s="88"/>
      <c r="AB14" s="88"/>
      <c r="AC14" s="111"/>
      <c r="AD14" s="112"/>
      <c r="AE14" s="112"/>
      <c r="AF14" s="112"/>
      <c r="AG14" s="112"/>
      <c r="AH14" s="112"/>
      <c r="AI14" s="112"/>
      <c r="AJ14" s="112"/>
      <c r="AK14" s="112"/>
      <c r="AL14" s="110"/>
      <c r="AM14" s="110"/>
      <c r="AN14" s="110"/>
      <c r="AO14" s="110"/>
      <c r="AP14" s="110"/>
      <c r="AQ14" s="110"/>
      <c r="AR14" s="110"/>
      <c r="AS14" s="110"/>
      <c r="AT14" s="110"/>
      <c r="AU14" s="100"/>
      <c r="AV14" s="115"/>
      <c r="AW14" s="88"/>
      <c r="AX14" s="88"/>
      <c r="AY14" s="88"/>
      <c r="BJ14" s="91"/>
    </row>
    <row r="15" spans="1:62" s="74" customFormat="1" ht="16.5" customHeight="1" x14ac:dyDescent="0.25">
      <c r="A15" s="574" t="s">
        <v>93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116" t="s">
        <v>287</v>
      </c>
      <c r="AA15" s="88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91"/>
      <c r="BA15" s="91"/>
      <c r="BB15" s="91"/>
      <c r="BC15" s="91"/>
      <c r="BD15" s="91"/>
      <c r="BE15" s="91"/>
      <c r="BF15" s="91"/>
      <c r="BG15" s="91"/>
      <c r="BH15" s="91"/>
      <c r="BI15" s="91"/>
    </row>
    <row r="16" spans="1:62" s="120" customFormat="1" ht="17.25" customHeight="1" x14ac:dyDescent="0.35">
      <c r="A16" s="318"/>
      <c r="B16" s="318"/>
      <c r="C16" s="318"/>
      <c r="D16" s="318"/>
      <c r="E16" s="411"/>
      <c r="F16" s="412"/>
      <c r="G16" s="411"/>
      <c r="H16" s="318"/>
      <c r="I16" s="411"/>
      <c r="J16" s="411"/>
      <c r="K16" s="413"/>
      <c r="L16" s="414"/>
      <c r="M16" s="414"/>
      <c r="N16" s="414"/>
      <c r="O16" s="414"/>
      <c r="P16" s="318"/>
      <c r="Q16" s="318"/>
      <c r="R16" s="415"/>
      <c r="S16" s="318"/>
      <c r="T16" s="318"/>
      <c r="U16" s="318"/>
      <c r="V16" s="318"/>
      <c r="W16" s="318"/>
      <c r="X16" s="318"/>
      <c r="Y16" s="318"/>
      <c r="Z16" s="318" t="s">
        <v>288</v>
      </c>
      <c r="AB16" s="411"/>
      <c r="AC16" s="411"/>
      <c r="AD16" s="411"/>
      <c r="AE16" s="411"/>
      <c r="AF16" s="411"/>
      <c r="AG16" s="411"/>
      <c r="AH16" s="411"/>
      <c r="AI16" s="411"/>
      <c r="AJ16" s="41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s="120" customFormat="1" ht="37.5" customHeight="1" x14ac:dyDescent="0.2">
      <c r="A17" s="579" t="s">
        <v>107</v>
      </c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580"/>
      <c r="M17" s="580"/>
      <c r="N17" s="580"/>
      <c r="O17" s="580"/>
      <c r="P17" s="580"/>
      <c r="Q17" s="580"/>
      <c r="R17" s="580"/>
      <c r="S17" s="580"/>
      <c r="T17" s="580"/>
      <c r="U17" s="580"/>
      <c r="V17" s="580"/>
      <c r="W17" s="580"/>
      <c r="X17" s="580"/>
      <c r="Y17" s="580"/>
      <c r="Z17" s="580"/>
      <c r="AA17" s="580"/>
      <c r="AB17" s="580"/>
      <c r="AC17" s="580"/>
      <c r="AD17" s="580"/>
      <c r="AE17" s="580"/>
      <c r="AF17" s="580"/>
      <c r="AG17" s="580"/>
      <c r="AH17" s="580"/>
      <c r="AI17" s="580"/>
      <c r="AJ17" s="580"/>
      <c r="AK17" s="580"/>
      <c r="AL17" s="580"/>
      <c r="AM17" s="580"/>
      <c r="AN17" s="580"/>
      <c r="AO17" s="580"/>
      <c r="AP17" s="580"/>
      <c r="AQ17" s="580"/>
      <c r="AR17" s="580"/>
      <c r="AS17" s="580"/>
      <c r="AT17" s="580"/>
      <c r="AU17" s="580"/>
      <c r="AV17" s="580"/>
      <c r="AW17" s="580"/>
      <c r="AX17" s="580"/>
      <c r="AY17" s="580"/>
      <c r="AZ17" s="580"/>
      <c r="BA17" s="581"/>
      <c r="BB17" s="582" t="s">
        <v>111</v>
      </c>
      <c r="BC17" s="582"/>
      <c r="BD17" s="582"/>
      <c r="BE17" s="582"/>
      <c r="BF17" s="582"/>
      <c r="BG17" s="582"/>
      <c r="BH17" s="582"/>
    </row>
    <row r="18" spans="1:60" s="120" customFormat="1" ht="12.75" customHeight="1" x14ac:dyDescent="0.2">
      <c r="A18" s="589" t="s">
        <v>60</v>
      </c>
      <c r="B18" s="571" t="s">
        <v>80</v>
      </c>
      <c r="C18" s="572"/>
      <c r="D18" s="572"/>
      <c r="E18" s="572"/>
      <c r="F18" s="573"/>
      <c r="G18" s="571" t="s">
        <v>81</v>
      </c>
      <c r="H18" s="572"/>
      <c r="I18" s="572"/>
      <c r="J18" s="573"/>
      <c r="K18" s="571" t="s">
        <v>82</v>
      </c>
      <c r="L18" s="572"/>
      <c r="M18" s="572"/>
      <c r="N18" s="573"/>
      <c r="O18" s="571" t="s">
        <v>83</v>
      </c>
      <c r="P18" s="572"/>
      <c r="Q18" s="572"/>
      <c r="R18" s="572"/>
      <c r="S18" s="573"/>
      <c r="T18" s="571" t="s">
        <v>84</v>
      </c>
      <c r="U18" s="572"/>
      <c r="V18" s="572"/>
      <c r="W18" s="573"/>
      <c r="X18" s="571" t="s">
        <v>85</v>
      </c>
      <c r="Y18" s="572"/>
      <c r="Z18" s="572"/>
      <c r="AA18" s="573"/>
      <c r="AB18" s="571" t="s">
        <v>86</v>
      </c>
      <c r="AC18" s="572"/>
      <c r="AD18" s="572"/>
      <c r="AE18" s="572"/>
      <c r="AF18" s="573"/>
      <c r="AG18" s="571" t="s">
        <v>88</v>
      </c>
      <c r="AH18" s="572"/>
      <c r="AI18" s="572"/>
      <c r="AJ18" s="573"/>
      <c r="AK18" s="571" t="s">
        <v>87</v>
      </c>
      <c r="AL18" s="572"/>
      <c r="AM18" s="572"/>
      <c r="AN18" s="573"/>
      <c r="AO18" s="571" t="s">
        <v>89</v>
      </c>
      <c r="AP18" s="572"/>
      <c r="AQ18" s="572"/>
      <c r="AR18" s="573"/>
      <c r="AS18" s="571" t="s">
        <v>90</v>
      </c>
      <c r="AT18" s="572"/>
      <c r="AU18" s="572"/>
      <c r="AV18" s="572"/>
      <c r="AW18" s="573"/>
      <c r="AX18" s="571" t="s">
        <v>91</v>
      </c>
      <c r="AY18" s="572"/>
      <c r="AZ18" s="572"/>
      <c r="BA18" s="573"/>
      <c r="BB18" s="588" t="s">
        <v>100</v>
      </c>
      <c r="BC18" s="593" t="s">
        <v>282</v>
      </c>
      <c r="BD18" s="588" t="s">
        <v>101</v>
      </c>
      <c r="BE18" s="588" t="s">
        <v>102</v>
      </c>
      <c r="BF18" s="588" t="s">
        <v>113</v>
      </c>
      <c r="BG18" s="588" t="s">
        <v>112</v>
      </c>
      <c r="BH18" s="588" t="s">
        <v>103</v>
      </c>
    </row>
    <row r="19" spans="1:60" s="120" customFormat="1" x14ac:dyDescent="0.2">
      <c r="A19" s="590"/>
      <c r="B19" s="394" t="s">
        <v>0</v>
      </c>
      <c r="C19" s="394" t="s">
        <v>3</v>
      </c>
      <c r="D19" s="394" t="s">
        <v>4</v>
      </c>
      <c r="E19" s="394" t="s">
        <v>5</v>
      </c>
      <c r="F19" s="394" t="s">
        <v>6</v>
      </c>
      <c r="G19" s="394" t="s">
        <v>7</v>
      </c>
      <c r="H19" s="394" t="s">
        <v>8</v>
      </c>
      <c r="I19" s="394" t="s">
        <v>9</v>
      </c>
      <c r="J19" s="394" t="s">
        <v>10</v>
      </c>
      <c r="K19" s="394" t="s">
        <v>11</v>
      </c>
      <c r="L19" s="394" t="s">
        <v>12</v>
      </c>
      <c r="M19" s="394" t="s">
        <v>13</v>
      </c>
      <c r="N19" s="394" t="s">
        <v>14</v>
      </c>
      <c r="O19" s="394" t="s">
        <v>0</v>
      </c>
      <c r="P19" s="394" t="s">
        <v>3</v>
      </c>
      <c r="Q19" s="394" t="s">
        <v>4</v>
      </c>
      <c r="R19" s="394" t="s">
        <v>5</v>
      </c>
      <c r="S19" s="394" t="s">
        <v>6</v>
      </c>
      <c r="T19" s="394" t="s">
        <v>15</v>
      </c>
      <c r="U19" s="394" t="s">
        <v>16</v>
      </c>
      <c r="V19" s="394" t="s">
        <v>17</v>
      </c>
      <c r="W19" s="394" t="s">
        <v>18</v>
      </c>
      <c r="X19" s="394" t="s">
        <v>2</v>
      </c>
      <c r="Y19" s="394" t="s">
        <v>19</v>
      </c>
      <c r="Z19" s="394" t="s">
        <v>20</v>
      </c>
      <c r="AA19" s="394" t="s">
        <v>21</v>
      </c>
      <c r="AB19" s="394" t="s">
        <v>2</v>
      </c>
      <c r="AC19" s="394" t="s">
        <v>19</v>
      </c>
      <c r="AD19" s="394" t="s">
        <v>20</v>
      </c>
      <c r="AE19" s="394" t="s">
        <v>21</v>
      </c>
      <c r="AF19" s="394" t="s">
        <v>22</v>
      </c>
      <c r="AG19" s="394" t="s">
        <v>7</v>
      </c>
      <c r="AH19" s="394" t="s">
        <v>8</v>
      </c>
      <c r="AI19" s="394" t="s">
        <v>9</v>
      </c>
      <c r="AJ19" s="394" t="s">
        <v>10</v>
      </c>
      <c r="AK19" s="394" t="s">
        <v>2</v>
      </c>
      <c r="AL19" s="394" t="s">
        <v>23</v>
      </c>
      <c r="AM19" s="394" t="s">
        <v>24</v>
      </c>
      <c r="AN19" s="394" t="s">
        <v>25</v>
      </c>
      <c r="AO19" s="394" t="s">
        <v>0</v>
      </c>
      <c r="AP19" s="394" t="s">
        <v>3</v>
      </c>
      <c r="AQ19" s="394" t="s">
        <v>4</v>
      </c>
      <c r="AR19" s="394" t="s">
        <v>5</v>
      </c>
      <c r="AS19" s="394" t="s">
        <v>6</v>
      </c>
      <c r="AT19" s="394" t="s">
        <v>7</v>
      </c>
      <c r="AU19" s="394" t="s">
        <v>8</v>
      </c>
      <c r="AV19" s="394" t="s">
        <v>9</v>
      </c>
      <c r="AW19" s="394" t="s">
        <v>10</v>
      </c>
      <c r="AX19" s="394" t="s">
        <v>2</v>
      </c>
      <c r="AY19" s="394" t="s">
        <v>19</v>
      </c>
      <c r="AZ19" s="394" t="s">
        <v>20</v>
      </c>
      <c r="BA19" s="394" t="s">
        <v>21</v>
      </c>
      <c r="BB19" s="588"/>
      <c r="BC19" s="594"/>
      <c r="BD19" s="588"/>
      <c r="BE19" s="588"/>
      <c r="BF19" s="588"/>
      <c r="BG19" s="588"/>
      <c r="BH19" s="588"/>
    </row>
    <row r="20" spans="1:60" s="120" customFormat="1" x14ac:dyDescent="0.2">
      <c r="A20" s="590"/>
      <c r="B20" s="394" t="s">
        <v>26</v>
      </c>
      <c r="C20" s="394" t="s">
        <v>27</v>
      </c>
      <c r="D20" s="394" t="s">
        <v>28</v>
      </c>
      <c r="E20" s="394" t="s">
        <v>29</v>
      </c>
      <c r="F20" s="394" t="s">
        <v>15</v>
      </c>
      <c r="G20" s="394" t="s">
        <v>16</v>
      </c>
      <c r="H20" s="394" t="s">
        <v>17</v>
      </c>
      <c r="I20" s="394" t="s">
        <v>18</v>
      </c>
      <c r="J20" s="394" t="s">
        <v>2</v>
      </c>
      <c r="K20" s="394" t="s">
        <v>19</v>
      </c>
      <c r="L20" s="394" t="s">
        <v>20</v>
      </c>
      <c r="M20" s="394" t="s">
        <v>21</v>
      </c>
      <c r="N20" s="394" t="s">
        <v>22</v>
      </c>
      <c r="O20" s="394" t="s">
        <v>26</v>
      </c>
      <c r="P20" s="394" t="s">
        <v>27</v>
      </c>
      <c r="Q20" s="394" t="s">
        <v>28</v>
      </c>
      <c r="R20" s="394" t="s">
        <v>29</v>
      </c>
      <c r="S20" s="394" t="s">
        <v>30</v>
      </c>
      <c r="T20" s="394" t="s">
        <v>23</v>
      </c>
      <c r="U20" s="394" t="s">
        <v>24</v>
      </c>
      <c r="V20" s="394" t="s">
        <v>25</v>
      </c>
      <c r="W20" s="394" t="s">
        <v>0</v>
      </c>
      <c r="X20" s="394" t="s">
        <v>3</v>
      </c>
      <c r="Y20" s="394" t="s">
        <v>4</v>
      </c>
      <c r="Z20" s="394" t="s">
        <v>5</v>
      </c>
      <c r="AA20" s="394" t="s">
        <v>0</v>
      </c>
      <c r="AB20" s="394" t="s">
        <v>3</v>
      </c>
      <c r="AC20" s="394" t="s">
        <v>4</v>
      </c>
      <c r="AD20" s="394" t="s">
        <v>5</v>
      </c>
      <c r="AE20" s="394" t="s">
        <v>6</v>
      </c>
      <c r="AF20" s="394" t="s">
        <v>15</v>
      </c>
      <c r="AG20" s="394" t="s">
        <v>16</v>
      </c>
      <c r="AH20" s="394" t="s">
        <v>17</v>
      </c>
      <c r="AI20" s="394" t="s">
        <v>18</v>
      </c>
      <c r="AJ20" s="394" t="s">
        <v>11</v>
      </c>
      <c r="AK20" s="394" t="s">
        <v>12</v>
      </c>
      <c r="AL20" s="394" t="s">
        <v>13</v>
      </c>
      <c r="AM20" s="394" t="s">
        <v>14</v>
      </c>
      <c r="AN20" s="394" t="s">
        <v>31</v>
      </c>
      <c r="AO20" s="394" t="s">
        <v>26</v>
      </c>
      <c r="AP20" s="394" t="s">
        <v>27</v>
      </c>
      <c r="AQ20" s="394" t="s">
        <v>28</v>
      </c>
      <c r="AR20" s="394" t="s">
        <v>29</v>
      </c>
      <c r="AS20" s="394" t="s">
        <v>15</v>
      </c>
      <c r="AT20" s="394" t="s">
        <v>16</v>
      </c>
      <c r="AU20" s="394" t="s">
        <v>17</v>
      </c>
      <c r="AV20" s="394" t="s">
        <v>18</v>
      </c>
      <c r="AW20" s="394" t="s">
        <v>0</v>
      </c>
      <c r="AX20" s="394" t="s">
        <v>3</v>
      </c>
      <c r="AY20" s="394" t="s">
        <v>4</v>
      </c>
      <c r="AZ20" s="394" t="s">
        <v>5</v>
      </c>
      <c r="BA20" s="394" t="s">
        <v>31</v>
      </c>
      <c r="BB20" s="588"/>
      <c r="BC20" s="594"/>
      <c r="BD20" s="588"/>
      <c r="BE20" s="588"/>
      <c r="BF20" s="588"/>
      <c r="BG20" s="588"/>
      <c r="BH20" s="588"/>
    </row>
    <row r="21" spans="1:60" s="120" customFormat="1" ht="30.75" customHeight="1" x14ac:dyDescent="0.15">
      <c r="A21" s="591"/>
      <c r="B21" s="395">
        <v>1</v>
      </c>
      <c r="C21" s="395">
        <v>2</v>
      </c>
      <c r="D21" s="395">
        <v>3</v>
      </c>
      <c r="E21" s="395">
        <v>4</v>
      </c>
      <c r="F21" s="395">
        <v>5</v>
      </c>
      <c r="G21" s="395">
        <v>6</v>
      </c>
      <c r="H21" s="395">
        <v>7</v>
      </c>
      <c r="I21" s="395">
        <v>8</v>
      </c>
      <c r="J21" s="396">
        <v>9</v>
      </c>
      <c r="K21" s="395">
        <v>10</v>
      </c>
      <c r="L21" s="395">
        <v>11</v>
      </c>
      <c r="M21" s="395">
        <v>12</v>
      </c>
      <c r="N21" s="395">
        <v>13</v>
      </c>
      <c r="O21" s="395">
        <v>14</v>
      </c>
      <c r="P21" s="395">
        <v>15</v>
      </c>
      <c r="Q21" s="395">
        <v>16</v>
      </c>
      <c r="R21" s="395">
        <v>17</v>
      </c>
      <c r="S21" s="395">
        <v>18</v>
      </c>
      <c r="T21" s="395">
        <v>19</v>
      </c>
      <c r="U21" s="395">
        <v>20</v>
      </c>
      <c r="V21" s="395">
        <v>21</v>
      </c>
      <c r="W21" s="395">
        <v>22</v>
      </c>
      <c r="X21" s="395">
        <v>23</v>
      </c>
      <c r="Y21" s="395">
        <v>24</v>
      </c>
      <c r="Z21" s="395">
        <v>25</v>
      </c>
      <c r="AA21" s="395">
        <v>26</v>
      </c>
      <c r="AB21" s="395">
        <v>27</v>
      </c>
      <c r="AC21" s="395">
        <v>28</v>
      </c>
      <c r="AD21" s="395">
        <v>29</v>
      </c>
      <c r="AE21" s="395">
        <v>30</v>
      </c>
      <c r="AF21" s="395">
        <v>31</v>
      </c>
      <c r="AG21" s="395">
        <v>32</v>
      </c>
      <c r="AH21" s="395">
        <v>33</v>
      </c>
      <c r="AI21" s="395">
        <v>34</v>
      </c>
      <c r="AJ21" s="395">
        <v>35</v>
      </c>
      <c r="AK21" s="395">
        <v>36</v>
      </c>
      <c r="AL21" s="395">
        <v>37</v>
      </c>
      <c r="AM21" s="395">
        <v>38</v>
      </c>
      <c r="AN21" s="395">
        <v>39</v>
      </c>
      <c r="AO21" s="395">
        <v>40</v>
      </c>
      <c r="AP21" s="395">
        <v>41</v>
      </c>
      <c r="AQ21" s="395">
        <v>42</v>
      </c>
      <c r="AR21" s="395">
        <v>43</v>
      </c>
      <c r="AS21" s="395">
        <v>44</v>
      </c>
      <c r="AT21" s="395">
        <v>45</v>
      </c>
      <c r="AU21" s="395">
        <v>46</v>
      </c>
      <c r="AV21" s="395">
        <v>47</v>
      </c>
      <c r="AW21" s="395">
        <v>48</v>
      </c>
      <c r="AX21" s="395">
        <v>49</v>
      </c>
      <c r="AY21" s="395">
        <v>50</v>
      </c>
      <c r="AZ21" s="395">
        <v>51</v>
      </c>
      <c r="BA21" s="395">
        <v>52</v>
      </c>
      <c r="BB21" s="588"/>
      <c r="BC21" s="595"/>
      <c r="BD21" s="588"/>
      <c r="BE21" s="588"/>
      <c r="BF21" s="588"/>
      <c r="BG21" s="588"/>
      <c r="BH21" s="588"/>
    </row>
    <row r="22" spans="1:60" s="120" customFormat="1" ht="13.5" customHeight="1" x14ac:dyDescent="0.2">
      <c r="A22" s="397">
        <v>1</v>
      </c>
      <c r="B22" s="398"/>
      <c r="C22" s="398"/>
      <c r="D22" s="398"/>
      <c r="E22" s="398"/>
      <c r="F22" s="398"/>
      <c r="G22" s="398"/>
      <c r="H22" s="398"/>
      <c r="I22" s="399"/>
      <c r="J22" s="394"/>
      <c r="K22" s="400"/>
      <c r="L22" s="398"/>
      <c r="M22" s="398"/>
      <c r="N22" s="398"/>
      <c r="O22" s="398"/>
      <c r="P22" s="398"/>
      <c r="Q22" s="398"/>
      <c r="R22" s="398"/>
      <c r="S22" s="398"/>
      <c r="T22" s="401"/>
      <c r="U22" s="401"/>
      <c r="V22" s="401"/>
      <c r="W22" s="401"/>
      <c r="X22" s="401"/>
      <c r="Y22" s="402"/>
      <c r="Z22" s="398"/>
      <c r="AA22" s="398"/>
      <c r="AB22" s="398"/>
      <c r="AC22" s="394"/>
      <c r="AD22" s="399"/>
      <c r="AE22" s="394"/>
      <c r="AF22" s="394"/>
      <c r="AG22" s="394"/>
      <c r="AH22" s="394"/>
      <c r="AI22" s="398"/>
      <c r="AJ22" s="398"/>
      <c r="AK22" s="398"/>
      <c r="AL22" s="398"/>
      <c r="AM22" s="398"/>
      <c r="AN22" s="398"/>
      <c r="AO22" s="403"/>
      <c r="AP22" s="403" t="s">
        <v>32</v>
      </c>
      <c r="AQ22" s="403" t="s">
        <v>32</v>
      </c>
      <c r="AR22" s="403" t="s">
        <v>32</v>
      </c>
      <c r="AS22" s="401" t="s">
        <v>32</v>
      </c>
      <c r="AT22" s="401" t="s">
        <v>32</v>
      </c>
      <c r="AU22" s="401" t="s">
        <v>32</v>
      </c>
      <c r="AV22" s="401" t="s">
        <v>32</v>
      </c>
      <c r="AW22" s="401" t="s">
        <v>32</v>
      </c>
      <c r="AX22" s="401" t="s">
        <v>32</v>
      </c>
      <c r="AY22" s="401" t="s">
        <v>32</v>
      </c>
      <c r="AZ22" s="401" t="s">
        <v>32</v>
      </c>
      <c r="BA22" s="401" t="s">
        <v>32</v>
      </c>
      <c r="BB22" s="404">
        <f t="shared" ref="BB22:BB26" si="0">SUM(BC22:BH22)</f>
        <v>52</v>
      </c>
      <c r="BC22" s="404">
        <v>34</v>
      </c>
      <c r="BD22" s="404">
        <v>6</v>
      </c>
      <c r="BE22" s="404"/>
      <c r="BF22" s="404"/>
      <c r="BG22" s="404"/>
      <c r="BH22" s="404">
        <v>12</v>
      </c>
    </row>
    <row r="23" spans="1:60" s="120" customFormat="1" x14ac:dyDescent="0.2">
      <c r="A23" s="397">
        <v>2</v>
      </c>
      <c r="B23" s="405"/>
      <c r="C23" s="398"/>
      <c r="D23" s="398"/>
      <c r="E23" s="398"/>
      <c r="F23" s="398"/>
      <c r="G23" s="398"/>
      <c r="H23" s="398"/>
      <c r="I23" s="399"/>
      <c r="J23" s="394"/>
      <c r="K23" s="394"/>
      <c r="L23" s="398"/>
      <c r="M23" s="398"/>
      <c r="N23" s="398"/>
      <c r="O23" s="398"/>
      <c r="P23" s="398"/>
      <c r="Q23" s="398"/>
      <c r="R23" s="398"/>
      <c r="S23" s="398"/>
      <c r="T23" s="401"/>
      <c r="U23" s="401"/>
      <c r="V23" s="401"/>
      <c r="W23" s="401"/>
      <c r="X23" s="406"/>
      <c r="Y23" s="407"/>
      <c r="Z23" s="398"/>
      <c r="AA23" s="398"/>
      <c r="AB23" s="398"/>
      <c r="AC23" s="394"/>
      <c r="AD23" s="399"/>
      <c r="AE23" s="394"/>
      <c r="AF23" s="394"/>
      <c r="AG23" s="398"/>
      <c r="AH23" s="394"/>
      <c r="AI23" s="398"/>
      <c r="AJ23" s="398"/>
      <c r="AK23" s="398"/>
      <c r="AL23" s="398"/>
      <c r="AM23" s="398"/>
      <c r="AN23" s="399"/>
      <c r="AO23" s="398"/>
      <c r="AP23" s="403" t="s">
        <v>32</v>
      </c>
      <c r="AQ23" s="403" t="s">
        <v>32</v>
      </c>
      <c r="AR23" s="403" t="s">
        <v>32</v>
      </c>
      <c r="AS23" s="401" t="s">
        <v>32</v>
      </c>
      <c r="AT23" s="401" t="s">
        <v>32</v>
      </c>
      <c r="AU23" s="401" t="s">
        <v>32</v>
      </c>
      <c r="AV23" s="401" t="s">
        <v>32</v>
      </c>
      <c r="AW23" s="401" t="s">
        <v>32</v>
      </c>
      <c r="AX23" s="401" t="s">
        <v>32</v>
      </c>
      <c r="AY23" s="401" t="s">
        <v>32</v>
      </c>
      <c r="AZ23" s="401" t="s">
        <v>32</v>
      </c>
      <c r="BA23" s="401" t="s">
        <v>32</v>
      </c>
      <c r="BB23" s="404">
        <f t="shared" si="0"/>
        <v>52</v>
      </c>
      <c r="BC23" s="404">
        <v>34</v>
      </c>
      <c r="BD23" s="404">
        <v>6</v>
      </c>
      <c r="BE23" s="404"/>
      <c r="BF23" s="404"/>
      <c r="BG23" s="404"/>
      <c r="BH23" s="404">
        <v>12</v>
      </c>
    </row>
    <row r="24" spans="1:60" s="120" customFormat="1" x14ac:dyDescent="0.2">
      <c r="A24" s="397">
        <v>3</v>
      </c>
      <c r="B24" s="405"/>
      <c r="C24" s="398"/>
      <c r="D24" s="398"/>
      <c r="E24" s="398"/>
      <c r="F24" s="398"/>
      <c r="G24" s="398"/>
      <c r="H24" s="398"/>
      <c r="I24" s="399"/>
      <c r="J24" s="394"/>
      <c r="K24" s="394"/>
      <c r="L24" s="398"/>
      <c r="M24" s="398"/>
      <c r="N24" s="398"/>
      <c r="O24" s="398"/>
      <c r="P24" s="398"/>
      <c r="Q24" s="398"/>
      <c r="R24" s="398"/>
      <c r="S24" s="398"/>
      <c r="T24" s="401"/>
      <c r="U24" s="401"/>
      <c r="V24" s="401"/>
      <c r="W24" s="401"/>
      <c r="X24" s="401"/>
      <c r="Y24" s="407"/>
      <c r="Z24" s="407"/>
      <c r="AA24" s="398"/>
      <c r="AB24" s="398"/>
      <c r="AC24" s="394"/>
      <c r="AD24" s="399"/>
      <c r="AE24" s="394"/>
      <c r="AF24" s="394"/>
      <c r="AG24" s="398"/>
      <c r="AH24" s="394"/>
      <c r="AI24" s="398"/>
      <c r="AJ24" s="398"/>
      <c r="AK24" s="402"/>
      <c r="AL24" s="398"/>
      <c r="AM24" s="398"/>
      <c r="AN24" s="398"/>
      <c r="AO24" s="408"/>
      <c r="AP24" s="403" t="s">
        <v>32</v>
      </c>
      <c r="AQ24" s="403" t="s">
        <v>32</v>
      </c>
      <c r="AR24" s="403" t="s">
        <v>32</v>
      </c>
      <c r="AS24" s="401" t="s">
        <v>32</v>
      </c>
      <c r="AT24" s="401" t="s">
        <v>32</v>
      </c>
      <c r="AU24" s="401" t="s">
        <v>32</v>
      </c>
      <c r="AV24" s="401" t="s">
        <v>32</v>
      </c>
      <c r="AW24" s="401" t="s">
        <v>32</v>
      </c>
      <c r="AX24" s="401" t="s">
        <v>32</v>
      </c>
      <c r="AY24" s="401" t="s">
        <v>32</v>
      </c>
      <c r="AZ24" s="401" t="s">
        <v>32</v>
      </c>
      <c r="BA24" s="401" t="s">
        <v>32</v>
      </c>
      <c r="BB24" s="404">
        <f t="shared" si="0"/>
        <v>52</v>
      </c>
      <c r="BC24" s="404">
        <v>34</v>
      </c>
      <c r="BD24" s="404">
        <v>6</v>
      </c>
      <c r="BE24" s="404"/>
      <c r="BF24" s="404"/>
      <c r="BG24" s="404"/>
      <c r="BH24" s="404">
        <v>12</v>
      </c>
    </row>
    <row r="25" spans="1:60" s="120" customFormat="1" x14ac:dyDescent="0.2">
      <c r="A25" s="397">
        <v>4</v>
      </c>
      <c r="B25" s="405"/>
      <c r="C25" s="398"/>
      <c r="D25" s="398"/>
      <c r="E25" s="398"/>
      <c r="F25" s="398"/>
      <c r="G25" s="398"/>
      <c r="H25" s="398"/>
      <c r="I25" s="399"/>
      <c r="J25" s="394"/>
      <c r="K25" s="394"/>
      <c r="L25" s="398"/>
      <c r="M25" s="398"/>
      <c r="N25" s="398"/>
      <c r="O25" s="398"/>
      <c r="P25" s="398"/>
      <c r="Q25" s="398"/>
      <c r="R25" s="398"/>
      <c r="S25" s="398"/>
      <c r="T25" s="401"/>
      <c r="U25" s="401"/>
      <c r="V25" s="401"/>
      <c r="W25" s="401"/>
      <c r="X25" s="401"/>
      <c r="Y25" s="407"/>
      <c r="Z25" s="407"/>
      <c r="AA25" s="398"/>
      <c r="AB25" s="398"/>
      <c r="AC25" s="394"/>
      <c r="AD25" s="399"/>
      <c r="AE25" s="394"/>
      <c r="AF25" s="394"/>
      <c r="AG25" s="398"/>
      <c r="AH25" s="394"/>
      <c r="AI25" s="398"/>
      <c r="AJ25" s="398"/>
      <c r="AK25" s="402"/>
      <c r="AL25" s="398"/>
      <c r="AM25" s="398"/>
      <c r="AN25" s="398"/>
      <c r="AO25" s="408"/>
      <c r="AP25" s="403" t="s">
        <v>32</v>
      </c>
      <c r="AQ25" s="403" t="s">
        <v>32</v>
      </c>
      <c r="AR25" s="403" t="s">
        <v>32</v>
      </c>
      <c r="AS25" s="401" t="s">
        <v>32</v>
      </c>
      <c r="AT25" s="401" t="s">
        <v>32</v>
      </c>
      <c r="AU25" s="401" t="s">
        <v>32</v>
      </c>
      <c r="AV25" s="401" t="s">
        <v>32</v>
      </c>
      <c r="AW25" s="401" t="s">
        <v>32</v>
      </c>
      <c r="AX25" s="401" t="s">
        <v>32</v>
      </c>
      <c r="AY25" s="401" t="s">
        <v>32</v>
      </c>
      <c r="AZ25" s="401" t="s">
        <v>32</v>
      </c>
      <c r="BA25" s="401" t="s">
        <v>32</v>
      </c>
      <c r="BB25" s="404">
        <f t="shared" si="0"/>
        <v>52</v>
      </c>
      <c r="BC25" s="404">
        <v>34</v>
      </c>
      <c r="BD25" s="404">
        <v>6</v>
      </c>
      <c r="BE25" s="404"/>
      <c r="BF25" s="404"/>
      <c r="BG25" s="404"/>
      <c r="BH25" s="404">
        <v>12</v>
      </c>
    </row>
    <row r="26" spans="1:60" s="120" customFormat="1" x14ac:dyDescent="0.2">
      <c r="A26" s="397">
        <v>5</v>
      </c>
      <c r="B26" s="405"/>
      <c r="C26" s="398"/>
      <c r="D26" s="398"/>
      <c r="E26" s="398"/>
      <c r="F26" s="398"/>
      <c r="G26" s="398"/>
      <c r="H26" s="398"/>
      <c r="I26" s="399"/>
      <c r="J26" s="394"/>
      <c r="K26" s="394"/>
      <c r="L26" s="398"/>
      <c r="M26" s="398"/>
      <c r="N26" s="398"/>
      <c r="O26" s="402"/>
      <c r="P26" s="394"/>
      <c r="Q26" s="398"/>
      <c r="R26" s="398"/>
      <c r="S26" s="398"/>
      <c r="T26" s="401"/>
      <c r="U26" s="401"/>
      <c r="V26" s="401"/>
      <c r="W26" s="398" t="s">
        <v>33</v>
      </c>
      <c r="X26" s="398" t="s">
        <v>33</v>
      </c>
      <c r="Y26" s="398" t="s">
        <v>33</v>
      </c>
      <c r="Z26" s="398" t="s">
        <v>33</v>
      </c>
      <c r="AA26" s="398" t="s">
        <v>33</v>
      </c>
      <c r="AB26" s="398" t="s">
        <v>33</v>
      </c>
      <c r="AC26" s="398" t="s">
        <v>33</v>
      </c>
      <c r="AD26" s="398" t="s">
        <v>33</v>
      </c>
      <c r="AE26" s="409" t="s">
        <v>38</v>
      </c>
      <c r="AF26" s="409" t="s">
        <v>36</v>
      </c>
      <c r="AG26" s="410" t="s">
        <v>34</v>
      </c>
      <c r="AH26" s="410" t="s">
        <v>34</v>
      </c>
      <c r="AI26" s="410" t="s">
        <v>34</v>
      </c>
      <c r="AJ26" s="410" t="s">
        <v>34</v>
      </c>
      <c r="AK26" s="410" t="s">
        <v>34</v>
      </c>
      <c r="AL26" s="410" t="s">
        <v>34</v>
      </c>
      <c r="AM26" s="410" t="s">
        <v>34</v>
      </c>
      <c r="AN26" s="410" t="s">
        <v>34</v>
      </c>
      <c r="AO26" s="410" t="s">
        <v>34</v>
      </c>
      <c r="AP26" s="410" t="s">
        <v>34</v>
      </c>
      <c r="AQ26" s="398" t="s">
        <v>40</v>
      </c>
      <c r="AR26" s="398" t="s">
        <v>40</v>
      </c>
      <c r="AS26" s="401" t="s">
        <v>32</v>
      </c>
      <c r="AT26" s="401" t="s">
        <v>32</v>
      </c>
      <c r="AU26" s="401" t="s">
        <v>32</v>
      </c>
      <c r="AV26" s="401" t="s">
        <v>32</v>
      </c>
      <c r="AW26" s="401" t="s">
        <v>32</v>
      </c>
      <c r="AX26" s="401" t="s">
        <v>32</v>
      </c>
      <c r="AY26" s="401" t="s">
        <v>32</v>
      </c>
      <c r="AZ26" s="401" t="s">
        <v>32</v>
      </c>
      <c r="BA26" s="401" t="s">
        <v>32</v>
      </c>
      <c r="BB26" s="404">
        <f t="shared" si="0"/>
        <v>52</v>
      </c>
      <c r="BC26" s="404">
        <v>18</v>
      </c>
      <c r="BD26" s="404">
        <v>3</v>
      </c>
      <c r="BE26" s="404">
        <v>8</v>
      </c>
      <c r="BF26" s="404">
        <v>10</v>
      </c>
      <c r="BG26" s="404">
        <v>4</v>
      </c>
      <c r="BH26" s="404">
        <v>9</v>
      </c>
    </row>
    <row r="27" spans="1:60" s="123" customFormat="1" ht="15" x14ac:dyDescent="0.25">
      <c r="A27" s="79"/>
      <c r="B27" s="121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122"/>
      <c r="P27" s="79"/>
      <c r="Q27" s="79"/>
      <c r="R27" s="79"/>
      <c r="S27" s="79"/>
      <c r="T27" s="79"/>
      <c r="U27" s="79"/>
      <c r="V27" s="79"/>
      <c r="W27" s="79"/>
      <c r="X27" s="79" t="s">
        <v>1</v>
      </c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371" t="s">
        <v>99</v>
      </c>
      <c r="AU27" s="124"/>
      <c r="AW27" s="79"/>
      <c r="AX27" s="79"/>
      <c r="AZ27" s="79"/>
      <c r="BA27" s="79"/>
      <c r="BB27" s="125">
        <f>SUM(BC27:BH27)</f>
        <v>260</v>
      </c>
      <c r="BC27" s="126">
        <f t="shared" ref="BC27:BH27" si="1">SUM(BC22:BC26)</f>
        <v>154</v>
      </c>
      <c r="BD27" s="126">
        <f t="shared" si="1"/>
        <v>27</v>
      </c>
      <c r="BE27" s="126">
        <f t="shared" si="1"/>
        <v>8</v>
      </c>
      <c r="BF27" s="126">
        <f t="shared" si="1"/>
        <v>10</v>
      </c>
      <c r="BG27" s="126">
        <f t="shared" si="1"/>
        <v>4</v>
      </c>
      <c r="BH27" s="126">
        <f t="shared" si="1"/>
        <v>57</v>
      </c>
    </row>
    <row r="28" spans="1:60" s="120" customFormat="1" ht="13.5" thickBot="1" x14ac:dyDescent="0.25">
      <c r="A28" s="585" t="s">
        <v>61</v>
      </c>
      <c r="B28" s="585"/>
      <c r="C28" s="585"/>
      <c r="D28" s="585"/>
      <c r="E28" s="585"/>
      <c r="F28" s="585"/>
      <c r="G28" s="127"/>
      <c r="H28" s="127"/>
      <c r="I28" s="127"/>
      <c r="J28" s="127"/>
      <c r="K28" s="127"/>
      <c r="L28" s="127"/>
      <c r="M28" s="127"/>
      <c r="N28" s="127"/>
      <c r="O28" s="128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9"/>
      <c r="AT28" s="130"/>
      <c r="AU28" s="129"/>
      <c r="AV28" s="127"/>
      <c r="AW28" s="127"/>
      <c r="AX28" s="127"/>
      <c r="AY28" s="127"/>
      <c r="AZ28" s="127"/>
      <c r="BA28" s="127"/>
      <c r="BB28" s="131"/>
      <c r="BC28" s="131"/>
      <c r="BD28" s="131"/>
      <c r="BE28" s="131"/>
      <c r="BF28" s="131"/>
      <c r="BG28" s="131"/>
      <c r="BH28" s="131"/>
    </row>
    <row r="29" spans="1:60" s="132" customFormat="1" ht="15" customHeight="1" thickBot="1" x14ac:dyDescent="0.25">
      <c r="A29" s="585" t="s">
        <v>41</v>
      </c>
      <c r="B29" s="585"/>
      <c r="C29" s="585"/>
      <c r="D29" s="585"/>
      <c r="E29" s="585"/>
      <c r="F29" s="585"/>
      <c r="H29" s="133"/>
      <c r="I29" s="586" t="s">
        <v>283</v>
      </c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134"/>
      <c r="W29" s="144" t="s">
        <v>33</v>
      </c>
      <c r="X29" s="136" t="s">
        <v>284</v>
      </c>
      <c r="Y29" s="136"/>
      <c r="Z29" s="136"/>
      <c r="AB29" s="136"/>
      <c r="AC29" s="136"/>
      <c r="AD29" s="136"/>
      <c r="AE29" s="136"/>
      <c r="AF29" s="135"/>
      <c r="AM29" s="136"/>
      <c r="AN29" s="135"/>
      <c r="AQ29" s="133" t="s">
        <v>38</v>
      </c>
      <c r="AR29" s="135" t="s">
        <v>74</v>
      </c>
      <c r="AS29" s="135"/>
      <c r="AT29" s="135"/>
    </row>
    <row r="30" spans="1:60" s="132" customFormat="1" thickBot="1" x14ac:dyDescent="0.25">
      <c r="A30" s="137" t="s">
        <v>108</v>
      </c>
      <c r="B30" s="138"/>
      <c r="C30" s="138"/>
      <c r="D30" s="138"/>
      <c r="E30" s="138"/>
      <c r="F30" s="138"/>
      <c r="H30" s="139"/>
      <c r="I30" s="140" t="s">
        <v>285</v>
      </c>
      <c r="J30" s="139"/>
      <c r="K30" s="139"/>
      <c r="N30" s="139"/>
      <c r="O30" s="139"/>
      <c r="P30" s="139"/>
      <c r="Q30" s="139"/>
      <c r="R30" s="139"/>
      <c r="S30" s="139"/>
      <c r="T30" s="139"/>
      <c r="U30" s="141"/>
      <c r="V30" s="141"/>
      <c r="X30" s="132" t="s">
        <v>286</v>
      </c>
      <c r="AK30" s="135"/>
      <c r="AL30" s="135"/>
      <c r="AM30" s="135"/>
      <c r="AN30" s="135"/>
      <c r="AO30" s="135"/>
      <c r="AP30" s="135"/>
      <c r="AQ30" s="135"/>
      <c r="AR30" s="135" t="s">
        <v>75</v>
      </c>
      <c r="AS30" s="136"/>
      <c r="AT30" s="136"/>
      <c r="AU30" s="142"/>
      <c r="BC30" s="135"/>
    </row>
    <row r="31" spans="1:60" s="132" customFormat="1" thickBot="1" x14ac:dyDescent="0.25">
      <c r="A31" s="135"/>
      <c r="B31" s="135"/>
      <c r="C31" s="135"/>
      <c r="D31" s="135"/>
      <c r="E31" s="135"/>
      <c r="F31" s="135"/>
      <c r="H31" s="143"/>
      <c r="I31" s="141" t="s">
        <v>94</v>
      </c>
      <c r="J31" s="141"/>
      <c r="K31" s="141"/>
      <c r="N31" s="135"/>
      <c r="O31" s="135"/>
      <c r="P31" s="135"/>
      <c r="Q31" s="135"/>
      <c r="R31" s="135"/>
      <c r="S31" s="135"/>
      <c r="T31" s="135"/>
      <c r="U31" s="135"/>
      <c r="V31" s="135"/>
      <c r="W31" s="133" t="s">
        <v>37</v>
      </c>
      <c r="X31" s="136" t="s">
        <v>96</v>
      </c>
      <c r="Y31" s="136"/>
      <c r="Z31" s="136"/>
      <c r="AB31" s="136"/>
      <c r="AC31" s="136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3" t="s">
        <v>35</v>
      </c>
      <c r="AR31" s="135" t="s">
        <v>97</v>
      </c>
      <c r="BF31" s="135"/>
      <c r="BG31" s="135"/>
      <c r="BH31" s="135"/>
    </row>
    <row r="32" spans="1:60" s="132" customFormat="1" ht="15.75" thickBot="1" x14ac:dyDescent="0.25">
      <c r="A32" s="135"/>
      <c r="B32" s="135"/>
      <c r="I32" s="132" t="s">
        <v>62</v>
      </c>
      <c r="R32" s="141"/>
      <c r="S32" s="135"/>
      <c r="W32" s="123"/>
      <c r="X32" s="592" t="s">
        <v>109</v>
      </c>
      <c r="Y32" s="592"/>
      <c r="Z32" s="592"/>
      <c r="AA32" s="592"/>
      <c r="AB32" s="592"/>
      <c r="AC32" s="592"/>
      <c r="AD32" s="592"/>
      <c r="AE32" s="592"/>
      <c r="AF32" s="592"/>
      <c r="AJ32" s="135"/>
      <c r="AK32" s="135"/>
      <c r="AL32" s="135"/>
      <c r="AR32" s="132" t="s">
        <v>76</v>
      </c>
      <c r="BH32" s="135"/>
    </row>
    <row r="33" spans="1:58" s="132" customFormat="1" thickBot="1" x14ac:dyDescent="0.25">
      <c r="A33" s="135"/>
      <c r="B33" s="135"/>
      <c r="H33" s="144" t="s">
        <v>32</v>
      </c>
      <c r="I33" s="147" t="s">
        <v>95</v>
      </c>
      <c r="J33" s="136"/>
      <c r="K33" s="136"/>
      <c r="S33" s="135"/>
      <c r="W33" s="133" t="s">
        <v>40</v>
      </c>
      <c r="X33" s="136" t="s">
        <v>73</v>
      </c>
      <c r="Y33" s="136"/>
      <c r="AA33" s="141"/>
      <c r="AG33" s="145"/>
      <c r="AJ33" s="135"/>
      <c r="AK33" s="135"/>
      <c r="AL33" s="136"/>
      <c r="AM33" s="136"/>
      <c r="AN33" s="146"/>
      <c r="AO33" s="146"/>
      <c r="AP33" s="146"/>
      <c r="AQ33" s="133" t="s">
        <v>36</v>
      </c>
      <c r="AR33" s="135" t="s">
        <v>98</v>
      </c>
      <c r="AT33" s="135"/>
      <c r="AU33" s="135"/>
      <c r="BD33" s="135"/>
      <c r="BE33" s="135"/>
    </row>
    <row r="34" spans="1:58" s="132" customFormat="1" ht="15" x14ac:dyDescent="0.2">
      <c r="W34" s="123"/>
      <c r="X34" s="132" t="s">
        <v>63</v>
      </c>
      <c r="Y34" s="123"/>
      <c r="Z34" s="123"/>
      <c r="AA34" s="123"/>
      <c r="AB34" s="123"/>
      <c r="AR34" s="132" t="s">
        <v>110</v>
      </c>
    </row>
    <row r="35" spans="1:58" s="148" customFormat="1" ht="22.5" customHeight="1" x14ac:dyDescent="0.2"/>
    <row r="36" spans="1:58" s="148" customFormat="1" ht="24.75" customHeight="1" x14ac:dyDescent="0.2">
      <c r="O36" s="120"/>
      <c r="P36" s="120"/>
      <c r="Q36" s="120"/>
      <c r="R36" s="120"/>
      <c r="S36" s="120"/>
      <c r="T36" s="120"/>
      <c r="U36" s="120"/>
      <c r="V36" s="120"/>
      <c r="W36" s="150"/>
      <c r="AT36" s="149"/>
      <c r="BF36" s="120"/>
    </row>
    <row r="37" spans="1:58" s="148" customFormat="1" ht="27.75" customHeight="1" x14ac:dyDescent="0.2"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51"/>
      <c r="Y37" s="152"/>
      <c r="Z37" s="152"/>
      <c r="AA37" s="152"/>
      <c r="AB37" s="128"/>
      <c r="AC37" s="128"/>
      <c r="AD37" s="128"/>
      <c r="AH37" s="128"/>
      <c r="AI37" s="129"/>
      <c r="AJ37" s="128"/>
      <c r="AK37" s="128"/>
      <c r="AT37" s="149"/>
    </row>
    <row r="38" spans="1:58" s="148" customFormat="1" ht="24.75" customHeight="1" x14ac:dyDescent="0.2">
      <c r="P38" s="120"/>
      <c r="Q38" s="120"/>
      <c r="R38" s="131"/>
      <c r="S38" s="153"/>
      <c r="T38" s="153"/>
      <c r="U38" s="153"/>
      <c r="V38" s="153"/>
      <c r="W38" s="153"/>
      <c r="AE38" s="149"/>
      <c r="AT38" s="154"/>
    </row>
    <row r="39" spans="1:58" s="148" customFormat="1" x14ac:dyDescent="0.2"/>
    <row r="40" spans="1:58" s="148" customFormat="1" ht="24.75" customHeight="1" x14ac:dyDescent="0.2">
      <c r="E40" s="149"/>
      <c r="AD40" s="151"/>
      <c r="AE40" s="151"/>
      <c r="AF40" s="151"/>
      <c r="AG40" s="151"/>
      <c r="AH40" s="151"/>
      <c r="AI40" s="120"/>
    </row>
  </sheetData>
  <mergeCells count="37">
    <mergeCell ref="X32:AF32"/>
    <mergeCell ref="BH18:BH21"/>
    <mergeCell ref="BE18:BE21"/>
    <mergeCell ref="BF18:BF21"/>
    <mergeCell ref="BB18:BB21"/>
    <mergeCell ref="BC18:BC21"/>
    <mergeCell ref="BD18:BD21"/>
    <mergeCell ref="AX18:BA18"/>
    <mergeCell ref="AB18:AF18"/>
    <mergeCell ref="AG18:AJ18"/>
    <mergeCell ref="AK18:AN18"/>
    <mergeCell ref="A28:F28"/>
    <mergeCell ref="A29:F29"/>
    <mergeCell ref="I29:U29"/>
    <mergeCell ref="BG18:BG21"/>
    <mergeCell ref="X18:AA18"/>
    <mergeCell ref="AO18:AR18"/>
    <mergeCell ref="AS18:AW18"/>
    <mergeCell ref="A18:A21"/>
    <mergeCell ref="B18:F18"/>
    <mergeCell ref="G18:J18"/>
    <mergeCell ref="T18:W18"/>
    <mergeCell ref="A1:BH1"/>
    <mergeCell ref="K18:N18"/>
    <mergeCell ref="O18:S18"/>
    <mergeCell ref="A9:Y9"/>
    <mergeCell ref="A6:Y6"/>
    <mergeCell ref="A4:BH4"/>
    <mergeCell ref="A15:Y15"/>
    <mergeCell ref="A2:BH2"/>
    <mergeCell ref="A3:BH3"/>
    <mergeCell ref="A14:Y14"/>
    <mergeCell ref="A13:Y13"/>
    <mergeCell ref="A17:BA17"/>
    <mergeCell ref="BB17:BH17"/>
    <mergeCell ref="Z9:BG9"/>
    <mergeCell ref="Z11:BG1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1"/>
  <sheetViews>
    <sheetView showGridLines="0" view="pageBreakPreview" topLeftCell="A46" zoomScale="64" zoomScaleNormal="50" zoomScaleSheetLayoutView="64" workbookViewId="0">
      <selection activeCell="A69" sqref="A69:XFD71"/>
    </sheetView>
  </sheetViews>
  <sheetFormatPr defaultRowHeight="12.75" x14ac:dyDescent="0.2"/>
  <cols>
    <col min="1" max="1" width="9.5703125" style="155" customWidth="1"/>
    <col min="2" max="2" width="115.5703125" style="155" customWidth="1"/>
    <col min="3" max="3" width="24.85546875" style="155" customWidth="1"/>
    <col min="4" max="4" width="7.7109375" style="155" customWidth="1"/>
    <col min="5" max="5" width="8.42578125" style="155" customWidth="1"/>
    <col min="6" max="6" width="6.5703125" style="155" customWidth="1"/>
    <col min="7" max="8" width="5.7109375" style="155" customWidth="1"/>
    <col min="9" max="9" width="7.140625" style="155" customWidth="1"/>
    <col min="10" max="10" width="8.28515625" style="155" customWidth="1"/>
    <col min="11" max="13" width="4.42578125" style="155" customWidth="1"/>
    <col min="14" max="14" width="4.28515625" style="155" customWidth="1"/>
    <col min="15" max="25" width="4.42578125" style="155" customWidth="1"/>
    <col min="26" max="26" width="7.7109375" style="155" customWidth="1"/>
    <col min="27" max="39" width="4.42578125" style="155" customWidth="1"/>
    <col min="40" max="40" width="3.85546875" style="155" customWidth="1"/>
    <col min="41" max="49" width="4.42578125" style="155" customWidth="1"/>
    <col min="50" max="50" width="5.28515625" style="155" customWidth="1"/>
    <col min="51" max="54" width="6" style="155" customWidth="1"/>
    <col min="55" max="16384" width="9.140625" style="155"/>
  </cols>
  <sheetData>
    <row r="1" spans="1:54" s="316" customFormat="1" ht="55.5" customHeight="1" thickBot="1" x14ac:dyDescent="0.3">
      <c r="A1" s="646" t="s">
        <v>127</v>
      </c>
      <c r="B1" s="649" t="s">
        <v>233</v>
      </c>
      <c r="C1" s="596" t="s">
        <v>64</v>
      </c>
      <c r="D1" s="623" t="s">
        <v>114</v>
      </c>
      <c r="E1" s="624"/>
      <c r="F1" s="629" t="s">
        <v>115</v>
      </c>
      <c r="G1" s="630"/>
      <c r="H1" s="630"/>
      <c r="I1" s="630"/>
      <c r="J1" s="631"/>
      <c r="K1" s="636" t="s">
        <v>121</v>
      </c>
      <c r="L1" s="637"/>
      <c r="M1" s="637"/>
      <c r="N1" s="637"/>
      <c r="O1" s="637"/>
      <c r="P1" s="637"/>
      <c r="Q1" s="637"/>
      <c r="R1" s="638"/>
      <c r="S1" s="636" t="s">
        <v>122</v>
      </c>
      <c r="T1" s="637"/>
      <c r="U1" s="637"/>
      <c r="V1" s="637"/>
      <c r="W1" s="637"/>
      <c r="X1" s="637"/>
      <c r="Y1" s="637"/>
      <c r="Z1" s="638"/>
      <c r="AA1" s="636" t="s">
        <v>123</v>
      </c>
      <c r="AB1" s="637"/>
      <c r="AC1" s="637"/>
      <c r="AD1" s="637"/>
      <c r="AE1" s="637"/>
      <c r="AF1" s="637"/>
      <c r="AG1" s="637"/>
      <c r="AH1" s="638"/>
      <c r="AI1" s="636" t="s">
        <v>124</v>
      </c>
      <c r="AJ1" s="637"/>
      <c r="AK1" s="637"/>
      <c r="AL1" s="637"/>
      <c r="AM1" s="637"/>
      <c r="AN1" s="637"/>
      <c r="AO1" s="637"/>
      <c r="AP1" s="638"/>
      <c r="AQ1" s="636" t="s">
        <v>279</v>
      </c>
      <c r="AR1" s="637"/>
      <c r="AS1" s="637"/>
      <c r="AT1" s="637"/>
      <c r="AU1" s="637"/>
      <c r="AV1" s="637"/>
      <c r="AW1" s="637"/>
      <c r="AX1" s="638"/>
      <c r="AY1" s="636" t="s">
        <v>142</v>
      </c>
      <c r="AZ1" s="637"/>
      <c r="BA1" s="637"/>
      <c r="BB1" s="642"/>
    </row>
    <row r="2" spans="1:54" s="316" customFormat="1" ht="88.5" customHeight="1" thickBot="1" x14ac:dyDescent="0.3">
      <c r="A2" s="647"/>
      <c r="B2" s="650"/>
      <c r="C2" s="641"/>
      <c r="D2" s="625"/>
      <c r="E2" s="626"/>
      <c r="F2" s="632" t="s">
        <v>126</v>
      </c>
      <c r="G2" s="634" t="s">
        <v>116</v>
      </c>
      <c r="H2" s="635"/>
      <c r="I2" s="635"/>
      <c r="J2" s="610" t="s">
        <v>118</v>
      </c>
      <c r="K2" s="613" t="s">
        <v>134</v>
      </c>
      <c r="L2" s="613"/>
      <c r="M2" s="613"/>
      <c r="N2" s="614"/>
      <c r="O2" s="613" t="s">
        <v>138</v>
      </c>
      <c r="P2" s="613"/>
      <c r="Q2" s="613"/>
      <c r="R2" s="614"/>
      <c r="S2" s="613" t="s">
        <v>135</v>
      </c>
      <c r="T2" s="613"/>
      <c r="U2" s="613"/>
      <c r="V2" s="614"/>
      <c r="W2" s="613" t="s">
        <v>139</v>
      </c>
      <c r="X2" s="613"/>
      <c r="Y2" s="613"/>
      <c r="Z2" s="614"/>
      <c r="AA2" s="613" t="s">
        <v>136</v>
      </c>
      <c r="AB2" s="613"/>
      <c r="AC2" s="613"/>
      <c r="AD2" s="614"/>
      <c r="AE2" s="613" t="s">
        <v>140</v>
      </c>
      <c r="AF2" s="613"/>
      <c r="AG2" s="613"/>
      <c r="AH2" s="614"/>
      <c r="AI2" s="613" t="s">
        <v>137</v>
      </c>
      <c r="AJ2" s="613"/>
      <c r="AK2" s="613"/>
      <c r="AL2" s="614"/>
      <c r="AM2" s="613" t="s">
        <v>141</v>
      </c>
      <c r="AN2" s="613"/>
      <c r="AO2" s="613"/>
      <c r="AP2" s="614"/>
      <c r="AQ2" s="613" t="s">
        <v>280</v>
      </c>
      <c r="AR2" s="613"/>
      <c r="AS2" s="613"/>
      <c r="AT2" s="614"/>
      <c r="AU2" s="613" t="s">
        <v>281</v>
      </c>
      <c r="AV2" s="613"/>
      <c r="AW2" s="613"/>
      <c r="AX2" s="614"/>
      <c r="AY2" s="643"/>
      <c r="AZ2" s="644"/>
      <c r="BA2" s="644"/>
      <c r="BB2" s="645"/>
    </row>
    <row r="3" spans="1:54" s="316" customFormat="1" ht="32.25" customHeight="1" thickBot="1" x14ac:dyDescent="0.3">
      <c r="A3" s="647"/>
      <c r="B3" s="650"/>
      <c r="C3" s="641"/>
      <c r="D3" s="627"/>
      <c r="E3" s="628"/>
      <c r="F3" s="632"/>
      <c r="G3" s="619" t="s">
        <v>117</v>
      </c>
      <c r="H3" s="621" t="s">
        <v>125</v>
      </c>
      <c r="I3" s="619" t="s">
        <v>119</v>
      </c>
      <c r="J3" s="611"/>
      <c r="K3" s="619" t="s">
        <v>131</v>
      </c>
      <c r="L3" s="621" t="s">
        <v>132</v>
      </c>
      <c r="M3" s="619" t="s">
        <v>133</v>
      </c>
      <c r="N3" s="639" t="s">
        <v>120</v>
      </c>
      <c r="O3" s="619" t="s">
        <v>131</v>
      </c>
      <c r="P3" s="621" t="s">
        <v>132</v>
      </c>
      <c r="Q3" s="619" t="s">
        <v>133</v>
      </c>
      <c r="R3" s="639" t="s">
        <v>120</v>
      </c>
      <c r="S3" s="619" t="s">
        <v>131</v>
      </c>
      <c r="T3" s="621" t="s">
        <v>132</v>
      </c>
      <c r="U3" s="619" t="s">
        <v>133</v>
      </c>
      <c r="V3" s="639" t="s">
        <v>120</v>
      </c>
      <c r="W3" s="619" t="s">
        <v>131</v>
      </c>
      <c r="X3" s="621" t="s">
        <v>132</v>
      </c>
      <c r="Y3" s="619" t="s">
        <v>133</v>
      </c>
      <c r="Z3" s="639" t="s">
        <v>120</v>
      </c>
      <c r="AA3" s="619" t="s">
        <v>131</v>
      </c>
      <c r="AB3" s="621" t="s">
        <v>132</v>
      </c>
      <c r="AC3" s="619" t="s">
        <v>133</v>
      </c>
      <c r="AD3" s="639" t="s">
        <v>120</v>
      </c>
      <c r="AE3" s="619" t="s">
        <v>131</v>
      </c>
      <c r="AF3" s="621" t="s">
        <v>132</v>
      </c>
      <c r="AG3" s="619" t="s">
        <v>133</v>
      </c>
      <c r="AH3" s="639" t="s">
        <v>120</v>
      </c>
      <c r="AI3" s="619" t="s">
        <v>131</v>
      </c>
      <c r="AJ3" s="621" t="s">
        <v>132</v>
      </c>
      <c r="AK3" s="619" t="s">
        <v>133</v>
      </c>
      <c r="AL3" s="639" t="s">
        <v>120</v>
      </c>
      <c r="AM3" s="619" t="s">
        <v>131</v>
      </c>
      <c r="AN3" s="621" t="s">
        <v>132</v>
      </c>
      <c r="AO3" s="619" t="s">
        <v>133</v>
      </c>
      <c r="AP3" s="639" t="s">
        <v>120</v>
      </c>
      <c r="AQ3" s="619" t="s">
        <v>131</v>
      </c>
      <c r="AR3" s="621" t="s">
        <v>132</v>
      </c>
      <c r="AS3" s="619" t="s">
        <v>133</v>
      </c>
      <c r="AT3" s="639" t="s">
        <v>120</v>
      </c>
      <c r="AU3" s="619" t="s">
        <v>131</v>
      </c>
      <c r="AV3" s="621" t="s">
        <v>132</v>
      </c>
      <c r="AW3" s="619" t="s">
        <v>133</v>
      </c>
      <c r="AX3" s="639" t="s">
        <v>120</v>
      </c>
      <c r="AY3" s="641" t="s">
        <v>143</v>
      </c>
      <c r="AZ3" s="596" t="s">
        <v>144</v>
      </c>
      <c r="BA3" s="600" t="s">
        <v>151</v>
      </c>
      <c r="BB3" s="596" t="s">
        <v>152</v>
      </c>
    </row>
    <row r="4" spans="1:54" s="316" customFormat="1" ht="161.25" customHeight="1" thickBot="1" x14ac:dyDescent="0.3">
      <c r="A4" s="648"/>
      <c r="B4" s="651"/>
      <c r="C4" s="641"/>
      <c r="D4" s="319" t="s">
        <v>128</v>
      </c>
      <c r="E4" s="319" t="s">
        <v>129</v>
      </c>
      <c r="F4" s="633"/>
      <c r="G4" s="620"/>
      <c r="H4" s="622"/>
      <c r="I4" s="620"/>
      <c r="J4" s="612"/>
      <c r="K4" s="620"/>
      <c r="L4" s="622"/>
      <c r="M4" s="620"/>
      <c r="N4" s="640"/>
      <c r="O4" s="620"/>
      <c r="P4" s="622"/>
      <c r="Q4" s="620"/>
      <c r="R4" s="640"/>
      <c r="S4" s="620"/>
      <c r="T4" s="622"/>
      <c r="U4" s="620"/>
      <c r="V4" s="640"/>
      <c r="W4" s="620"/>
      <c r="X4" s="622"/>
      <c r="Y4" s="620"/>
      <c r="Z4" s="640"/>
      <c r="AA4" s="620"/>
      <c r="AB4" s="622"/>
      <c r="AC4" s="620"/>
      <c r="AD4" s="640"/>
      <c r="AE4" s="620"/>
      <c r="AF4" s="622"/>
      <c r="AG4" s="620"/>
      <c r="AH4" s="640"/>
      <c r="AI4" s="620"/>
      <c r="AJ4" s="622"/>
      <c r="AK4" s="620"/>
      <c r="AL4" s="640"/>
      <c r="AM4" s="620"/>
      <c r="AN4" s="622"/>
      <c r="AO4" s="620"/>
      <c r="AP4" s="640"/>
      <c r="AQ4" s="620"/>
      <c r="AR4" s="622"/>
      <c r="AS4" s="620"/>
      <c r="AT4" s="640"/>
      <c r="AU4" s="620"/>
      <c r="AV4" s="622"/>
      <c r="AW4" s="620"/>
      <c r="AX4" s="640"/>
      <c r="AY4" s="641"/>
      <c r="AZ4" s="597"/>
      <c r="BA4" s="600"/>
      <c r="BB4" s="641"/>
    </row>
    <row r="5" spans="1:54" s="156" customFormat="1" ht="23.25" customHeight="1" thickBot="1" x14ac:dyDescent="0.35">
      <c r="A5" s="185" t="s">
        <v>43</v>
      </c>
      <c r="B5" s="605" t="s">
        <v>153</v>
      </c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606"/>
      <c r="AH5" s="606"/>
      <c r="AI5" s="606"/>
      <c r="AJ5" s="606"/>
      <c r="AK5" s="606"/>
      <c r="AL5" s="606"/>
      <c r="AM5" s="606"/>
      <c r="AN5" s="606"/>
      <c r="AO5" s="606"/>
      <c r="AP5" s="606"/>
      <c r="AQ5" s="606"/>
      <c r="AR5" s="606"/>
      <c r="AS5" s="606"/>
      <c r="AT5" s="606"/>
      <c r="AU5" s="606"/>
      <c r="AV5" s="606"/>
      <c r="AW5" s="606"/>
      <c r="AX5" s="606"/>
      <c r="AY5" s="606"/>
      <c r="AZ5" s="606"/>
      <c r="BA5" s="606"/>
      <c r="BB5" s="607"/>
    </row>
    <row r="6" spans="1:54" s="156" customFormat="1" ht="18.75" customHeight="1" x14ac:dyDescent="0.35">
      <c r="A6" s="608" t="s">
        <v>154</v>
      </c>
      <c r="B6" s="609"/>
      <c r="C6" s="160"/>
      <c r="D6" s="161">
        <f>SUM(D7:D13)</f>
        <v>28</v>
      </c>
      <c r="E6" s="161">
        <f t="shared" ref="E6:E14" si="0">D6*30</f>
        <v>840</v>
      </c>
      <c r="F6" s="559"/>
      <c r="G6" s="560"/>
      <c r="H6" s="560"/>
      <c r="I6" s="560"/>
      <c r="J6" s="561"/>
      <c r="K6" s="558"/>
      <c r="L6" s="163"/>
      <c r="M6" s="166"/>
      <c r="N6" s="186"/>
      <c r="O6" s="162"/>
      <c r="P6" s="163"/>
      <c r="Q6" s="164"/>
      <c r="R6" s="563"/>
      <c r="S6" s="162"/>
      <c r="T6" s="163"/>
      <c r="U6" s="164"/>
      <c r="V6" s="187"/>
      <c r="W6" s="162"/>
      <c r="X6" s="163"/>
      <c r="Y6" s="164"/>
      <c r="Z6" s="187"/>
      <c r="AA6" s="162"/>
      <c r="AB6" s="163"/>
      <c r="AC6" s="164"/>
      <c r="AD6" s="160"/>
      <c r="AE6" s="167"/>
      <c r="AF6" s="163"/>
      <c r="AG6" s="164"/>
      <c r="AH6" s="160"/>
      <c r="AI6" s="167"/>
      <c r="AJ6" s="163"/>
      <c r="AK6" s="164"/>
      <c r="AL6" s="160"/>
      <c r="AM6" s="162"/>
      <c r="AN6" s="163"/>
      <c r="AO6" s="164"/>
      <c r="AP6" s="160"/>
      <c r="AQ6" s="160"/>
      <c r="AR6" s="160"/>
      <c r="AS6" s="160"/>
      <c r="AT6" s="160"/>
      <c r="AU6" s="160"/>
      <c r="AV6" s="160"/>
      <c r="AW6" s="160"/>
      <c r="AX6" s="160"/>
      <c r="AY6" s="168"/>
      <c r="AZ6" s="169"/>
      <c r="BA6" s="169"/>
      <c r="BB6" s="168"/>
    </row>
    <row r="7" spans="1:54" s="75" customFormat="1" ht="61.5" customHeight="1" x14ac:dyDescent="0.3">
      <c r="A7" s="24" t="s">
        <v>43</v>
      </c>
      <c r="B7" s="25" t="s">
        <v>54</v>
      </c>
      <c r="C7" s="26" t="s">
        <v>232</v>
      </c>
      <c r="D7" s="27">
        <v>8</v>
      </c>
      <c r="E7" s="26">
        <f t="shared" si="0"/>
        <v>240</v>
      </c>
      <c r="F7" s="34">
        <f t="shared" ref="F7:F13" si="1">G7+H7+I7</f>
        <v>8</v>
      </c>
      <c r="G7" s="29"/>
      <c r="H7" s="29"/>
      <c r="I7" s="29">
        <v>8</v>
      </c>
      <c r="J7" s="562">
        <f t="shared" ref="J7:J13" si="2">E7-F7</f>
        <v>232</v>
      </c>
      <c r="K7" s="32"/>
      <c r="L7" s="29"/>
      <c r="M7" s="31">
        <v>4</v>
      </c>
      <c r="N7" s="188">
        <v>4</v>
      </c>
      <c r="O7" s="32"/>
      <c r="P7" s="29"/>
      <c r="Q7" s="33">
        <v>4</v>
      </c>
      <c r="R7" s="189">
        <v>4</v>
      </c>
      <c r="S7" s="28"/>
      <c r="T7" s="29"/>
      <c r="U7" s="30"/>
      <c r="V7" s="190"/>
      <c r="W7" s="32"/>
      <c r="X7" s="29"/>
      <c r="Y7" s="33"/>
      <c r="Z7" s="189"/>
      <c r="AA7" s="28"/>
      <c r="AB7" s="29"/>
      <c r="AC7" s="30"/>
      <c r="AD7" s="26"/>
      <c r="AE7" s="34"/>
      <c r="AF7" s="29"/>
      <c r="AG7" s="30"/>
      <c r="AH7" s="26"/>
      <c r="AI7" s="34"/>
      <c r="AJ7" s="29"/>
      <c r="AK7" s="30"/>
      <c r="AL7" s="26"/>
      <c r="AM7" s="28"/>
      <c r="AN7" s="29"/>
      <c r="AO7" s="30"/>
      <c r="AP7" s="26"/>
      <c r="AQ7" s="26"/>
      <c r="AR7" s="26"/>
      <c r="AS7" s="26"/>
      <c r="AT7" s="26"/>
      <c r="AU7" s="26"/>
      <c r="AV7" s="26"/>
      <c r="AW7" s="26"/>
      <c r="AX7" s="26"/>
      <c r="AY7" s="27">
        <v>1.2</v>
      </c>
      <c r="AZ7" s="170"/>
      <c r="BA7" s="170"/>
      <c r="BB7" s="27">
        <v>3</v>
      </c>
    </row>
    <row r="8" spans="1:54" s="75" customFormat="1" ht="43.5" customHeight="1" x14ac:dyDescent="0.35">
      <c r="A8" s="24" t="s">
        <v>44</v>
      </c>
      <c r="B8" s="25" t="s">
        <v>55</v>
      </c>
      <c r="C8" s="14" t="s">
        <v>236</v>
      </c>
      <c r="D8" s="35">
        <v>4</v>
      </c>
      <c r="E8" s="14">
        <f t="shared" si="0"/>
        <v>120</v>
      </c>
      <c r="F8" s="47">
        <f t="shared" si="1"/>
        <v>8</v>
      </c>
      <c r="G8" s="548"/>
      <c r="H8" s="548"/>
      <c r="I8" s="548">
        <v>8</v>
      </c>
      <c r="J8" s="59">
        <f t="shared" si="2"/>
        <v>112</v>
      </c>
      <c r="K8" s="40"/>
      <c r="L8" s="40"/>
      <c r="M8" s="45"/>
      <c r="N8" s="193"/>
      <c r="O8" s="42"/>
      <c r="P8" s="43"/>
      <c r="Q8" s="45">
        <v>4</v>
      </c>
      <c r="R8" s="191">
        <v>4</v>
      </c>
      <c r="S8" s="487"/>
      <c r="T8" s="40"/>
      <c r="U8" s="41"/>
      <c r="V8" s="191"/>
      <c r="W8" s="40"/>
      <c r="X8" s="40"/>
      <c r="Y8" s="45"/>
      <c r="Z8" s="193"/>
      <c r="AA8" s="40"/>
      <c r="AB8" s="40"/>
      <c r="AC8" s="45"/>
      <c r="AD8" s="194"/>
      <c r="AE8" s="46"/>
      <c r="AF8" s="37"/>
      <c r="AG8" s="38"/>
      <c r="AH8" s="14"/>
      <c r="AI8" s="47"/>
      <c r="AJ8" s="37"/>
      <c r="AK8" s="38"/>
      <c r="AL8" s="14"/>
      <c r="AM8" s="48"/>
      <c r="AN8" s="48"/>
      <c r="AO8" s="49"/>
      <c r="AP8" s="10"/>
      <c r="AQ8" s="378"/>
      <c r="AR8" s="378"/>
      <c r="AS8" s="378"/>
      <c r="AT8" s="378"/>
      <c r="AU8" s="378"/>
      <c r="AV8" s="378"/>
      <c r="AW8" s="378"/>
      <c r="AX8" s="378"/>
      <c r="AY8" s="50">
        <v>1.2</v>
      </c>
      <c r="AZ8" s="171"/>
      <c r="BA8" s="183"/>
      <c r="BB8" s="27"/>
    </row>
    <row r="9" spans="1:54" s="75" customFormat="1" ht="27" customHeight="1" x14ac:dyDescent="0.35">
      <c r="A9" s="24" t="s">
        <v>45</v>
      </c>
      <c r="B9" s="25" t="s">
        <v>368</v>
      </c>
      <c r="C9" s="14" t="s">
        <v>261</v>
      </c>
      <c r="D9" s="14">
        <v>4</v>
      </c>
      <c r="E9" s="14">
        <f t="shared" si="0"/>
        <v>120</v>
      </c>
      <c r="F9" s="47">
        <f t="shared" si="1"/>
        <v>8</v>
      </c>
      <c r="G9" s="548"/>
      <c r="H9" s="548"/>
      <c r="I9" s="548">
        <v>8</v>
      </c>
      <c r="J9" s="59">
        <f t="shared" si="2"/>
        <v>112</v>
      </c>
      <c r="K9" s="550"/>
      <c r="L9" s="37"/>
      <c r="M9" s="54">
        <v>4</v>
      </c>
      <c r="N9" s="192">
        <v>4</v>
      </c>
      <c r="O9" s="53"/>
      <c r="P9" s="37"/>
      <c r="R9" s="433"/>
      <c r="S9" s="36"/>
      <c r="T9" s="37"/>
      <c r="U9" s="38"/>
      <c r="V9" s="196"/>
      <c r="W9" s="36"/>
      <c r="X9" s="37"/>
      <c r="Y9" s="38"/>
      <c r="Z9" s="197"/>
      <c r="AA9" s="36"/>
      <c r="AB9" s="37"/>
      <c r="AC9" s="38"/>
      <c r="AD9" s="14"/>
      <c r="AE9" s="47"/>
      <c r="AF9" s="37"/>
      <c r="AG9" s="38"/>
      <c r="AH9" s="14"/>
      <c r="AI9" s="47"/>
      <c r="AJ9" s="37"/>
      <c r="AK9" s="38"/>
      <c r="AL9" s="14"/>
      <c r="AM9" s="36"/>
      <c r="AN9" s="37"/>
      <c r="AO9" s="38"/>
      <c r="AP9" s="14"/>
      <c r="AQ9" s="14"/>
      <c r="AR9" s="14"/>
      <c r="AS9" s="14"/>
      <c r="AT9" s="14"/>
      <c r="AU9" s="14"/>
      <c r="AV9" s="14"/>
      <c r="AW9" s="14"/>
      <c r="AX9" s="14"/>
      <c r="AY9" s="14">
        <v>1.2</v>
      </c>
      <c r="AZ9" s="56"/>
      <c r="BA9" s="56"/>
      <c r="BB9" s="35"/>
    </row>
    <row r="10" spans="1:54" s="75" customFormat="1" ht="21" customHeight="1" x14ac:dyDescent="0.35">
      <c r="A10" s="24" t="s">
        <v>46</v>
      </c>
      <c r="B10" s="25" t="s">
        <v>56</v>
      </c>
      <c r="C10" s="14" t="s">
        <v>262</v>
      </c>
      <c r="D10" s="35">
        <v>4</v>
      </c>
      <c r="E10" s="14">
        <f t="shared" si="0"/>
        <v>120</v>
      </c>
      <c r="F10" s="47">
        <f t="shared" si="1"/>
        <v>14</v>
      </c>
      <c r="G10" s="548">
        <v>8</v>
      </c>
      <c r="H10" s="548"/>
      <c r="I10" s="548">
        <v>6</v>
      </c>
      <c r="J10" s="59">
        <f t="shared" si="2"/>
        <v>106</v>
      </c>
      <c r="K10" s="40"/>
      <c r="L10" s="40"/>
      <c r="M10" s="45"/>
      <c r="N10" s="193"/>
      <c r="O10" s="53"/>
      <c r="P10" s="37"/>
      <c r="Q10" s="54"/>
      <c r="R10" s="192"/>
      <c r="S10" s="40"/>
      <c r="T10" s="40"/>
      <c r="U10" s="45"/>
      <c r="V10" s="193"/>
      <c r="W10" s="36">
        <v>8</v>
      </c>
      <c r="X10" s="37"/>
      <c r="Y10" s="54">
        <v>6</v>
      </c>
      <c r="Z10" s="198">
        <v>4</v>
      </c>
      <c r="AA10" s="36"/>
      <c r="AB10" s="37"/>
      <c r="AC10" s="38"/>
      <c r="AD10" s="14"/>
      <c r="AE10" s="47"/>
      <c r="AF10" s="37"/>
      <c r="AG10" s="38"/>
      <c r="AH10" s="14"/>
      <c r="AI10" s="47"/>
      <c r="AJ10" s="37"/>
      <c r="AK10" s="38"/>
      <c r="AL10" s="14"/>
      <c r="AM10" s="36"/>
      <c r="AN10" s="37"/>
      <c r="AO10" s="38"/>
      <c r="AP10" s="14"/>
      <c r="AQ10" s="14"/>
      <c r="AR10" s="14"/>
      <c r="AS10" s="14"/>
      <c r="AT10" s="14"/>
      <c r="AU10" s="14"/>
      <c r="AV10" s="14"/>
      <c r="AW10" s="14"/>
      <c r="AX10" s="14"/>
      <c r="AY10" s="14">
        <v>4</v>
      </c>
      <c r="AZ10" s="172"/>
      <c r="BA10" s="172"/>
      <c r="BB10" s="55">
        <v>4</v>
      </c>
    </row>
    <row r="11" spans="1:54" s="75" customFormat="1" ht="19.5" customHeight="1" x14ac:dyDescent="0.35">
      <c r="A11" s="24" t="s">
        <v>47</v>
      </c>
      <c r="B11" s="348" t="s">
        <v>218</v>
      </c>
      <c r="C11" s="14" t="s">
        <v>262</v>
      </c>
      <c r="D11" s="56">
        <v>2</v>
      </c>
      <c r="E11" s="14">
        <f t="shared" si="0"/>
        <v>60</v>
      </c>
      <c r="F11" s="47">
        <f t="shared" si="1"/>
        <v>6</v>
      </c>
      <c r="G11" s="548">
        <v>4</v>
      </c>
      <c r="H11" s="548"/>
      <c r="I11" s="548">
        <v>2</v>
      </c>
      <c r="J11" s="59">
        <f t="shared" si="2"/>
        <v>54</v>
      </c>
      <c r="K11" s="40"/>
      <c r="L11" s="40"/>
      <c r="M11" s="45"/>
      <c r="N11" s="193"/>
      <c r="O11" s="479"/>
      <c r="P11" s="40"/>
      <c r="Q11" s="45"/>
      <c r="R11" s="191"/>
      <c r="S11" s="479"/>
      <c r="T11" s="40"/>
      <c r="U11" s="41"/>
      <c r="V11" s="191"/>
      <c r="W11" s="36">
        <v>4</v>
      </c>
      <c r="X11" s="37"/>
      <c r="Y11" s="54">
        <v>2</v>
      </c>
      <c r="Z11" s="198">
        <v>2</v>
      </c>
      <c r="AA11" s="36"/>
      <c r="AB11" s="37"/>
      <c r="AC11" s="38"/>
      <c r="AD11" s="14"/>
      <c r="AE11" s="47"/>
      <c r="AF11" s="37"/>
      <c r="AG11" s="38"/>
      <c r="AH11" s="14"/>
      <c r="AI11" s="47"/>
      <c r="AJ11" s="37"/>
      <c r="AK11" s="38"/>
      <c r="AL11" s="14"/>
      <c r="AM11" s="36"/>
      <c r="AN11" s="37"/>
      <c r="AO11" s="38"/>
      <c r="AP11" s="14"/>
      <c r="AQ11" s="378"/>
      <c r="AR11" s="378"/>
      <c r="AS11" s="378"/>
      <c r="AT11" s="378"/>
      <c r="AU11" s="378"/>
      <c r="AV11" s="378"/>
      <c r="AW11" s="378"/>
      <c r="AX11" s="378"/>
      <c r="AY11" s="10">
        <v>3</v>
      </c>
      <c r="AZ11" s="172"/>
      <c r="BA11" s="172"/>
      <c r="BB11" s="55"/>
    </row>
    <row r="12" spans="1:54" s="75" customFormat="1" ht="19.5" customHeight="1" x14ac:dyDescent="0.35">
      <c r="A12" s="24"/>
      <c r="B12" s="511" t="s">
        <v>309</v>
      </c>
      <c r="C12" s="525" t="s">
        <v>262</v>
      </c>
      <c r="D12" s="56">
        <v>4</v>
      </c>
      <c r="E12" s="521">
        <f t="shared" si="0"/>
        <v>120</v>
      </c>
      <c r="F12" s="47">
        <f t="shared" si="1"/>
        <v>14</v>
      </c>
      <c r="G12" s="548">
        <v>8</v>
      </c>
      <c r="H12" s="548"/>
      <c r="I12" s="548">
        <v>6</v>
      </c>
      <c r="J12" s="59">
        <f t="shared" si="2"/>
        <v>106</v>
      </c>
      <c r="K12" s="40"/>
      <c r="L12" s="40"/>
      <c r="M12" s="45"/>
      <c r="N12" s="193"/>
      <c r="O12" s="479"/>
      <c r="P12" s="40"/>
      <c r="Q12" s="45"/>
      <c r="R12" s="191"/>
      <c r="S12" s="479"/>
      <c r="T12" s="40"/>
      <c r="U12" s="41"/>
      <c r="V12" s="191"/>
      <c r="W12" s="487">
        <v>8</v>
      </c>
      <c r="X12" s="487"/>
      <c r="Y12" s="535">
        <v>6</v>
      </c>
      <c r="Z12" s="484">
        <v>4</v>
      </c>
      <c r="AA12" s="487"/>
      <c r="AB12" s="487"/>
      <c r="AC12" s="524"/>
      <c r="AD12" s="525"/>
      <c r="AE12" s="47"/>
      <c r="AF12" s="527"/>
      <c r="AG12" s="522"/>
      <c r="AH12" s="521"/>
      <c r="AI12" s="47"/>
      <c r="AJ12" s="527"/>
      <c r="AK12" s="522"/>
      <c r="AL12" s="521"/>
      <c r="AM12" s="523"/>
      <c r="AN12" s="527"/>
      <c r="AO12" s="522"/>
      <c r="AP12" s="521"/>
      <c r="AQ12" s="525"/>
      <c r="AR12" s="525"/>
      <c r="AS12" s="525"/>
      <c r="AT12" s="525"/>
      <c r="AU12" s="525"/>
      <c r="AV12" s="525"/>
      <c r="AW12" s="525"/>
      <c r="AX12" s="525"/>
      <c r="AY12" s="525"/>
      <c r="AZ12" s="172"/>
      <c r="BA12" s="172"/>
      <c r="BB12" s="55"/>
    </row>
    <row r="13" spans="1:54" s="11" customFormat="1" ht="19.5" customHeight="1" x14ac:dyDescent="0.35">
      <c r="A13" s="24" t="s">
        <v>53</v>
      </c>
      <c r="B13" s="57" t="s">
        <v>57</v>
      </c>
      <c r="C13" s="14" t="s">
        <v>262</v>
      </c>
      <c r="D13" s="56">
        <v>2</v>
      </c>
      <c r="E13" s="14">
        <f t="shared" si="0"/>
        <v>60</v>
      </c>
      <c r="F13" s="47">
        <f t="shared" si="1"/>
        <v>6</v>
      </c>
      <c r="G13" s="548">
        <v>4</v>
      </c>
      <c r="H13" s="548"/>
      <c r="I13" s="548">
        <v>2</v>
      </c>
      <c r="J13" s="59">
        <f t="shared" si="2"/>
        <v>54</v>
      </c>
      <c r="K13" s="550">
        <v>4</v>
      </c>
      <c r="L13" s="58"/>
      <c r="M13" s="59">
        <v>2</v>
      </c>
      <c r="N13" s="195">
        <v>2</v>
      </c>
      <c r="O13" s="479"/>
      <c r="P13" s="40"/>
      <c r="Q13" s="45"/>
      <c r="R13" s="191"/>
      <c r="S13" s="40"/>
      <c r="T13" s="40"/>
      <c r="U13" s="45"/>
      <c r="V13" s="193"/>
      <c r="W13" s="479"/>
      <c r="X13" s="40"/>
      <c r="Y13" s="41"/>
      <c r="Z13" s="191"/>
      <c r="AA13" s="479"/>
      <c r="AB13" s="40"/>
      <c r="AC13" s="41"/>
      <c r="AD13" s="191"/>
      <c r="AE13" s="51"/>
      <c r="AF13" s="58"/>
      <c r="AG13" s="54"/>
      <c r="AH13" s="35"/>
      <c r="AI13" s="51"/>
      <c r="AJ13" s="58"/>
      <c r="AK13" s="38"/>
      <c r="AL13" s="35"/>
      <c r="AM13" s="36"/>
      <c r="AN13" s="37"/>
      <c r="AO13" s="38"/>
      <c r="AP13" s="14"/>
      <c r="AQ13" s="378"/>
      <c r="AR13" s="378"/>
      <c r="AS13" s="378"/>
      <c r="AT13" s="378"/>
      <c r="AU13" s="378"/>
      <c r="AV13" s="378"/>
      <c r="AW13" s="378"/>
      <c r="AX13" s="378"/>
      <c r="AY13" s="50">
        <v>5</v>
      </c>
      <c r="AZ13" s="56"/>
      <c r="BA13" s="56"/>
      <c r="BB13" s="35"/>
    </row>
    <row r="14" spans="1:54" s="75" customFormat="1" ht="19.5" customHeight="1" thickBot="1" x14ac:dyDescent="0.4">
      <c r="A14" s="652" t="s">
        <v>155</v>
      </c>
      <c r="B14" s="653"/>
      <c r="C14" s="14"/>
      <c r="D14" s="60">
        <v>2</v>
      </c>
      <c r="E14" s="23">
        <f t="shared" si="0"/>
        <v>60</v>
      </c>
      <c r="F14" s="47"/>
      <c r="G14" s="548"/>
      <c r="H14" s="548"/>
      <c r="I14" s="548"/>
      <c r="J14" s="59"/>
      <c r="K14" s="542"/>
      <c r="L14" s="37"/>
      <c r="M14" s="52"/>
      <c r="N14" s="199"/>
      <c r="O14" s="36"/>
      <c r="P14" s="37"/>
      <c r="Q14" s="54"/>
      <c r="R14" s="200">
        <v>2</v>
      </c>
      <c r="S14" s="36"/>
      <c r="T14" s="37"/>
      <c r="U14" s="54"/>
      <c r="V14" s="196"/>
      <c r="W14" s="36"/>
      <c r="X14" s="37"/>
      <c r="Y14" s="54"/>
      <c r="Z14" s="196"/>
      <c r="AA14" s="36"/>
      <c r="AB14" s="37"/>
      <c r="AC14" s="38"/>
      <c r="AD14" s="14"/>
      <c r="AE14" s="47"/>
      <c r="AF14" s="37"/>
      <c r="AG14" s="38"/>
      <c r="AH14" s="14"/>
      <c r="AI14" s="47"/>
      <c r="AJ14" s="37"/>
      <c r="AK14" s="38"/>
      <c r="AL14" s="14"/>
      <c r="AM14" s="36"/>
      <c r="AN14" s="37"/>
      <c r="AO14" s="38"/>
      <c r="AP14" s="377"/>
      <c r="AQ14" s="377"/>
      <c r="AR14" s="377"/>
      <c r="AS14" s="377"/>
      <c r="AT14" s="377"/>
      <c r="AU14" s="377"/>
      <c r="AV14" s="377"/>
      <c r="AW14" s="377"/>
      <c r="AX14" s="377"/>
      <c r="AY14" s="377"/>
      <c r="AZ14" s="175"/>
      <c r="BA14" s="175"/>
      <c r="BB14" s="184"/>
    </row>
    <row r="15" spans="1:54" s="5" customFormat="1" ht="19.5" customHeight="1" thickBot="1" x14ac:dyDescent="0.4">
      <c r="A15" s="1"/>
      <c r="B15" s="2" t="s">
        <v>349</v>
      </c>
      <c r="C15" s="3"/>
      <c r="D15" s="80">
        <f>D6+D14</f>
        <v>30</v>
      </c>
      <c r="E15" s="80">
        <f>E6+E14</f>
        <v>900</v>
      </c>
      <c r="F15" s="540"/>
      <c r="G15" s="540"/>
      <c r="H15" s="540"/>
      <c r="I15" s="540"/>
      <c r="J15" s="4"/>
      <c r="K15" s="663">
        <f>SUM(K7:M14)</f>
        <v>14</v>
      </c>
      <c r="L15" s="663"/>
      <c r="M15" s="664"/>
      <c r="N15" s="81">
        <f>SUM(N7:N14)</f>
        <v>10</v>
      </c>
      <c r="O15" s="662">
        <f>SUM(O7:Q14)</f>
        <v>8</v>
      </c>
      <c r="P15" s="663"/>
      <c r="Q15" s="663"/>
      <c r="R15" s="504">
        <f>SUM(R7:R14)</f>
        <v>10</v>
      </c>
      <c r="S15" s="663">
        <f>SUM(S7:U14)</f>
        <v>0</v>
      </c>
      <c r="T15" s="663"/>
      <c r="U15" s="664"/>
      <c r="V15" s="81">
        <f>SUM(V7:V14)</f>
        <v>0</v>
      </c>
      <c r="W15" s="662">
        <f>SUM(W7:Y14)</f>
        <v>34</v>
      </c>
      <c r="X15" s="663"/>
      <c r="Y15" s="664"/>
      <c r="Z15" s="81">
        <f>SUM(Z7:Z14)</f>
        <v>10</v>
      </c>
      <c r="AA15" s="665"/>
      <c r="AB15" s="666"/>
      <c r="AC15" s="667"/>
      <c r="AD15" s="80">
        <f>SUM(AD7:AD14)</f>
        <v>0</v>
      </c>
      <c r="AE15" s="662"/>
      <c r="AF15" s="663"/>
      <c r="AG15" s="664"/>
      <c r="AH15" s="80">
        <f>SUM(AH7:AH14)</f>
        <v>0</v>
      </c>
      <c r="AI15" s="662"/>
      <c r="AJ15" s="663"/>
      <c r="AK15" s="664"/>
      <c r="AL15" s="80">
        <f>SUM(AL7:AL14)</f>
        <v>0</v>
      </c>
      <c r="AM15" s="662"/>
      <c r="AN15" s="663"/>
      <c r="AO15" s="664"/>
      <c r="AP15" s="372">
        <f>SUM(AP6:AP14)</f>
        <v>0</v>
      </c>
      <c r="AQ15" s="662"/>
      <c r="AR15" s="663"/>
      <c r="AS15" s="664"/>
      <c r="AT15" s="372">
        <f>SUM(AT7:AT14)</f>
        <v>0</v>
      </c>
      <c r="AU15" s="662"/>
      <c r="AV15" s="663"/>
      <c r="AW15" s="664"/>
      <c r="AX15" s="372">
        <f>SUM(AX6:AX14)</f>
        <v>0</v>
      </c>
      <c r="AY15" s="4"/>
      <c r="AZ15" s="174"/>
      <c r="BA15" s="80"/>
      <c r="BB15" s="4"/>
    </row>
    <row r="16" spans="1:54" s="156" customFormat="1" ht="21.75" customHeight="1" thickBot="1" x14ac:dyDescent="0.35">
      <c r="A16" s="201" t="s">
        <v>313</v>
      </c>
      <c r="B16" s="605" t="s">
        <v>156</v>
      </c>
      <c r="C16" s="606"/>
      <c r="D16" s="606"/>
      <c r="E16" s="606"/>
      <c r="F16" s="606"/>
      <c r="G16" s="606"/>
      <c r="H16" s="606"/>
      <c r="I16" s="606"/>
      <c r="J16" s="606"/>
      <c r="K16" s="606"/>
      <c r="L16" s="606"/>
      <c r="M16" s="606"/>
      <c r="N16" s="606"/>
      <c r="O16" s="606"/>
      <c r="P16" s="606"/>
      <c r="Q16" s="606"/>
      <c r="R16" s="606"/>
      <c r="S16" s="606"/>
      <c r="T16" s="606"/>
      <c r="U16" s="606"/>
      <c r="V16" s="606"/>
      <c r="W16" s="606"/>
      <c r="X16" s="606"/>
      <c r="Y16" s="606"/>
      <c r="Z16" s="606"/>
      <c r="AA16" s="606"/>
      <c r="AB16" s="606"/>
      <c r="AC16" s="606"/>
      <c r="AD16" s="606"/>
      <c r="AE16" s="606"/>
      <c r="AF16" s="606"/>
      <c r="AG16" s="606"/>
      <c r="AH16" s="606"/>
      <c r="AI16" s="606"/>
      <c r="AJ16" s="606"/>
      <c r="AK16" s="606"/>
      <c r="AL16" s="606"/>
      <c r="AM16" s="606"/>
      <c r="AN16" s="606"/>
      <c r="AO16" s="606"/>
      <c r="AP16" s="606"/>
      <c r="AQ16" s="606"/>
      <c r="AR16" s="606"/>
      <c r="AS16" s="606"/>
      <c r="AT16" s="606"/>
      <c r="AU16" s="606"/>
      <c r="AV16" s="606"/>
      <c r="AW16" s="606"/>
      <c r="AX16" s="606"/>
      <c r="AY16" s="606"/>
      <c r="AZ16" s="606"/>
      <c r="BA16" s="606"/>
      <c r="BB16" s="607"/>
    </row>
    <row r="17" spans="1:54" s="156" customFormat="1" ht="18.75" customHeight="1" x14ac:dyDescent="0.3">
      <c r="A17" s="608" t="s">
        <v>154</v>
      </c>
      <c r="B17" s="609"/>
      <c r="C17" s="160"/>
      <c r="D17" s="161">
        <f>SUM(D18:D21)</f>
        <v>30</v>
      </c>
      <c r="E17" s="161">
        <f t="shared" ref="E17:E23" si="3">D17*30</f>
        <v>900</v>
      </c>
      <c r="F17" s="162"/>
      <c r="G17" s="163"/>
      <c r="H17" s="163"/>
      <c r="I17" s="163"/>
      <c r="J17" s="164"/>
      <c r="K17" s="165"/>
      <c r="L17" s="163"/>
      <c r="M17" s="166"/>
      <c r="N17" s="202"/>
      <c r="O17" s="162"/>
      <c r="P17" s="163"/>
      <c r="Q17" s="164"/>
      <c r="R17" s="203"/>
      <c r="S17" s="162"/>
      <c r="T17" s="163"/>
      <c r="U17" s="164"/>
      <c r="V17" s="160"/>
      <c r="W17" s="162"/>
      <c r="X17" s="163"/>
      <c r="Y17" s="164"/>
      <c r="Z17" s="160"/>
      <c r="AA17" s="162"/>
      <c r="AB17" s="163"/>
      <c r="AC17" s="164"/>
      <c r="AD17" s="160"/>
      <c r="AE17" s="167"/>
      <c r="AF17" s="163"/>
      <c r="AG17" s="164"/>
      <c r="AH17" s="160"/>
      <c r="AI17" s="167"/>
      <c r="AJ17" s="163"/>
      <c r="AK17" s="164"/>
      <c r="AL17" s="160"/>
      <c r="AM17" s="162"/>
      <c r="AN17" s="163"/>
      <c r="AO17" s="164"/>
      <c r="AP17" s="160"/>
      <c r="AQ17" s="160"/>
      <c r="AR17" s="160"/>
      <c r="AS17" s="160"/>
      <c r="AT17" s="160"/>
      <c r="AU17" s="160"/>
      <c r="AV17" s="160"/>
      <c r="AW17" s="160"/>
      <c r="AX17" s="160"/>
      <c r="AY17" s="168"/>
      <c r="AZ17" s="169"/>
      <c r="BA17" s="169"/>
      <c r="BB17" s="168"/>
    </row>
    <row r="18" spans="1:54" s="75" customFormat="1" ht="19.5" customHeight="1" x14ac:dyDescent="0.35">
      <c r="A18" s="61" t="s">
        <v>332</v>
      </c>
      <c r="B18" s="204" t="s">
        <v>234</v>
      </c>
      <c r="C18" s="14" t="s">
        <v>264</v>
      </c>
      <c r="D18" s="60">
        <v>10</v>
      </c>
      <c r="E18" s="23">
        <f t="shared" si="3"/>
        <v>300</v>
      </c>
      <c r="F18" s="36">
        <f>G18+H18+I18</f>
        <v>36</v>
      </c>
      <c r="G18" s="37">
        <v>16</v>
      </c>
      <c r="H18" s="37"/>
      <c r="I18" s="37">
        <v>20</v>
      </c>
      <c r="J18" s="38">
        <f>E18-F18</f>
        <v>264</v>
      </c>
      <c r="K18" s="51">
        <v>8</v>
      </c>
      <c r="L18" s="37"/>
      <c r="M18" s="52">
        <v>10</v>
      </c>
      <c r="N18" s="195">
        <v>5</v>
      </c>
      <c r="O18" s="53">
        <v>8</v>
      </c>
      <c r="P18" s="37"/>
      <c r="Q18" s="54">
        <v>10</v>
      </c>
      <c r="R18" s="200">
        <v>5</v>
      </c>
      <c r="S18" s="36"/>
      <c r="T18" s="37"/>
      <c r="U18" s="38"/>
      <c r="V18" s="196"/>
      <c r="W18" s="53"/>
      <c r="X18" s="37"/>
      <c r="Y18" s="54"/>
      <c r="Z18" s="200"/>
      <c r="AA18" s="36"/>
      <c r="AB18" s="37"/>
      <c r="AC18" s="38"/>
      <c r="AD18" s="14"/>
      <c r="AE18" s="47"/>
      <c r="AF18" s="37"/>
      <c r="AG18" s="38"/>
      <c r="AH18" s="14"/>
      <c r="AI18" s="47"/>
      <c r="AJ18" s="37"/>
      <c r="AK18" s="38"/>
      <c r="AL18" s="14"/>
      <c r="AM18" s="36"/>
      <c r="AN18" s="37"/>
      <c r="AO18" s="38"/>
      <c r="AP18" s="14"/>
      <c r="AQ18" s="14"/>
      <c r="AR18" s="14"/>
      <c r="AS18" s="14"/>
      <c r="AT18" s="14"/>
      <c r="AU18" s="14"/>
      <c r="AV18" s="14"/>
      <c r="AW18" s="14"/>
      <c r="AX18" s="14"/>
      <c r="AY18" s="35">
        <v>1.2</v>
      </c>
      <c r="AZ18" s="56"/>
      <c r="BA18" s="56"/>
      <c r="BB18" s="35"/>
    </row>
    <row r="19" spans="1:54" s="75" customFormat="1" ht="19.5" customHeight="1" x14ac:dyDescent="0.35">
      <c r="A19" s="61" t="s">
        <v>333</v>
      </c>
      <c r="B19" s="204" t="s">
        <v>214</v>
      </c>
      <c r="C19" s="14" t="s">
        <v>264</v>
      </c>
      <c r="D19" s="60">
        <v>5</v>
      </c>
      <c r="E19" s="23">
        <f t="shared" si="3"/>
        <v>150</v>
      </c>
      <c r="F19" s="542">
        <f t="shared" ref="F19:F21" si="4">G19+H19+I19</f>
        <v>14</v>
      </c>
      <c r="G19" s="37">
        <v>8</v>
      </c>
      <c r="H19" s="37">
        <v>6</v>
      </c>
      <c r="I19" s="37"/>
      <c r="J19" s="38">
        <f>E19-F19</f>
        <v>136</v>
      </c>
      <c r="K19" s="39">
        <v>8</v>
      </c>
      <c r="L19" s="40">
        <v>6</v>
      </c>
      <c r="M19" s="41"/>
      <c r="N19" s="191">
        <v>5</v>
      </c>
      <c r="O19" s="430"/>
      <c r="P19" s="43"/>
      <c r="Q19" s="44"/>
      <c r="R19" s="192"/>
      <c r="S19" s="479"/>
      <c r="T19" s="40"/>
      <c r="U19" s="41"/>
      <c r="V19" s="191"/>
      <c r="W19" s="40"/>
      <c r="X19" s="40"/>
      <c r="Y19" s="45"/>
      <c r="Z19" s="194"/>
      <c r="AA19" s="40"/>
      <c r="AB19" s="40"/>
      <c r="AC19" s="45"/>
      <c r="AD19" s="194"/>
      <c r="AE19" s="46"/>
      <c r="AF19" s="37"/>
      <c r="AG19" s="38"/>
      <c r="AH19" s="14"/>
      <c r="AI19" s="47"/>
      <c r="AJ19" s="37"/>
      <c r="AK19" s="38"/>
      <c r="AL19" s="14"/>
      <c r="AM19" s="48"/>
      <c r="AN19" s="48"/>
      <c r="AO19" s="49"/>
      <c r="AP19" s="10"/>
      <c r="AQ19" s="378"/>
      <c r="AR19" s="378"/>
      <c r="AS19" s="378"/>
      <c r="AT19" s="378"/>
      <c r="AU19" s="378"/>
      <c r="AV19" s="378"/>
      <c r="AW19" s="378"/>
      <c r="AX19" s="378"/>
      <c r="AY19" s="50">
        <v>3</v>
      </c>
      <c r="AZ19" s="171"/>
      <c r="BA19" s="183"/>
      <c r="BB19" s="173"/>
    </row>
    <row r="20" spans="1:54" s="75" customFormat="1" ht="18.75" customHeight="1" x14ac:dyDescent="0.35">
      <c r="A20" s="61" t="s">
        <v>334</v>
      </c>
      <c r="B20" s="204" t="s">
        <v>235</v>
      </c>
      <c r="C20" s="14" t="s">
        <v>265</v>
      </c>
      <c r="D20" s="23">
        <v>10</v>
      </c>
      <c r="E20" s="23">
        <f t="shared" si="3"/>
        <v>300</v>
      </c>
      <c r="F20" s="542">
        <f t="shared" si="4"/>
        <v>40</v>
      </c>
      <c r="G20" s="37">
        <v>16</v>
      </c>
      <c r="H20" s="37">
        <v>16</v>
      </c>
      <c r="I20" s="37">
        <v>8</v>
      </c>
      <c r="J20" s="38">
        <f>E20-F20</f>
        <v>260</v>
      </c>
      <c r="K20" s="51">
        <v>8</v>
      </c>
      <c r="L20" s="37">
        <v>8</v>
      </c>
      <c r="M20" s="52">
        <v>4</v>
      </c>
      <c r="N20" s="195">
        <v>5</v>
      </c>
      <c r="O20" s="53">
        <v>8</v>
      </c>
      <c r="P20" s="37">
        <v>8</v>
      </c>
      <c r="Q20" s="54">
        <v>4</v>
      </c>
      <c r="R20" s="200">
        <v>5</v>
      </c>
      <c r="S20" s="36"/>
      <c r="T20" s="37"/>
      <c r="U20" s="38"/>
      <c r="V20" s="196"/>
      <c r="W20" s="36"/>
      <c r="X20" s="37"/>
      <c r="Y20" s="38"/>
      <c r="Z20" s="14"/>
      <c r="AA20" s="36"/>
      <c r="AB20" s="37"/>
      <c r="AC20" s="38"/>
      <c r="AD20" s="14"/>
      <c r="AE20" s="47"/>
      <c r="AF20" s="37"/>
      <c r="AG20" s="38"/>
      <c r="AH20" s="14"/>
      <c r="AI20" s="47"/>
      <c r="AJ20" s="37"/>
      <c r="AK20" s="38"/>
      <c r="AL20" s="14"/>
      <c r="AM20" s="36"/>
      <c r="AN20" s="37"/>
      <c r="AO20" s="38"/>
      <c r="AP20" s="14"/>
      <c r="AQ20" s="14"/>
      <c r="AR20" s="14"/>
      <c r="AS20" s="14"/>
      <c r="AT20" s="14"/>
      <c r="AU20" s="14"/>
      <c r="AV20" s="14"/>
      <c r="AW20" s="14"/>
      <c r="AX20" s="14"/>
      <c r="AY20" s="14">
        <v>1.2</v>
      </c>
      <c r="AZ20" s="56"/>
      <c r="BA20" s="56"/>
      <c r="BB20" s="35"/>
    </row>
    <row r="21" spans="1:54" s="75" customFormat="1" ht="19.5" customHeight="1" x14ac:dyDescent="0.35">
      <c r="A21" s="61" t="s">
        <v>335</v>
      </c>
      <c r="B21" s="204" t="s">
        <v>369</v>
      </c>
      <c r="C21" s="14" t="s">
        <v>266</v>
      </c>
      <c r="D21" s="60">
        <v>5</v>
      </c>
      <c r="E21" s="23">
        <f t="shared" si="3"/>
        <v>150</v>
      </c>
      <c r="F21" s="542">
        <f t="shared" si="4"/>
        <v>18</v>
      </c>
      <c r="G21" s="37">
        <v>8</v>
      </c>
      <c r="H21" s="37">
        <v>10</v>
      </c>
      <c r="I21" s="37"/>
      <c r="J21" s="38">
        <f>E21-F21</f>
        <v>132</v>
      </c>
      <c r="K21" s="479"/>
      <c r="L21" s="40"/>
      <c r="M21" s="41"/>
      <c r="N21" s="191"/>
      <c r="O21" s="51">
        <v>8</v>
      </c>
      <c r="P21" s="37">
        <v>10</v>
      </c>
      <c r="Q21" s="52"/>
      <c r="R21" s="195">
        <v>5</v>
      </c>
      <c r="S21" s="36"/>
      <c r="T21" s="37"/>
      <c r="U21" s="54"/>
      <c r="V21" s="198"/>
      <c r="W21" s="36"/>
      <c r="X21" s="37"/>
      <c r="Y21" s="54"/>
      <c r="Z21" s="35"/>
      <c r="AA21" s="36"/>
      <c r="AB21" s="37"/>
      <c r="AC21" s="38"/>
      <c r="AD21" s="14"/>
      <c r="AE21" s="47"/>
      <c r="AF21" s="37"/>
      <c r="AG21" s="38"/>
      <c r="AH21" s="14"/>
      <c r="AI21" s="47"/>
      <c r="AJ21" s="37"/>
      <c r="AK21" s="38"/>
      <c r="AL21" s="14"/>
      <c r="AM21" s="36"/>
      <c r="AN21" s="37"/>
      <c r="AO21" s="38"/>
      <c r="AP21" s="14"/>
      <c r="AQ21" s="14"/>
      <c r="AR21" s="14"/>
      <c r="AS21" s="14"/>
      <c r="AT21" s="14"/>
      <c r="AU21" s="14"/>
      <c r="AV21" s="14"/>
      <c r="AW21" s="14"/>
      <c r="AX21" s="14"/>
      <c r="AY21" s="14">
        <v>1.2</v>
      </c>
      <c r="AZ21" s="172"/>
      <c r="BA21" s="172"/>
      <c r="BB21" s="55"/>
    </row>
    <row r="22" spans="1:54" s="75" customFormat="1" ht="19.5" customHeight="1" thickBot="1" x14ac:dyDescent="0.4">
      <c r="A22" s="652" t="s">
        <v>155</v>
      </c>
      <c r="B22" s="653"/>
      <c r="C22" s="14"/>
      <c r="D22" s="60">
        <v>9</v>
      </c>
      <c r="E22" s="77">
        <f t="shared" si="3"/>
        <v>270</v>
      </c>
      <c r="F22" s="36"/>
      <c r="G22" s="37"/>
      <c r="H22" s="37"/>
      <c r="I22" s="37"/>
      <c r="J22" s="38"/>
      <c r="K22" s="47"/>
      <c r="L22" s="37"/>
      <c r="M22" s="52"/>
      <c r="N22" s="199"/>
      <c r="O22" s="36"/>
      <c r="P22" s="37"/>
      <c r="Q22" s="54"/>
      <c r="R22" s="200"/>
      <c r="S22" s="36"/>
      <c r="T22" s="37"/>
      <c r="U22" s="54"/>
      <c r="V22" s="196">
        <v>5</v>
      </c>
      <c r="W22" s="36"/>
      <c r="X22" s="37"/>
      <c r="Y22" s="54"/>
      <c r="Z22" s="14"/>
      <c r="AA22" s="36"/>
      <c r="AB22" s="37"/>
      <c r="AC22" s="38"/>
      <c r="AD22" s="14"/>
      <c r="AE22" s="47"/>
      <c r="AF22" s="37"/>
      <c r="AG22" s="38"/>
      <c r="AH22" s="14">
        <v>4</v>
      </c>
      <c r="AI22" s="47"/>
      <c r="AJ22" s="37"/>
      <c r="AK22" s="38"/>
      <c r="AL22" s="14"/>
      <c r="AM22" s="36"/>
      <c r="AN22" s="37"/>
      <c r="AO22" s="38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56"/>
      <c r="BA22" s="205"/>
      <c r="BB22" s="184"/>
    </row>
    <row r="23" spans="1:54" s="5" customFormat="1" ht="19.5" customHeight="1" thickBot="1" x14ac:dyDescent="0.4">
      <c r="A23" s="1"/>
      <c r="B23" s="2" t="s">
        <v>348</v>
      </c>
      <c r="C23" s="3"/>
      <c r="D23" s="80">
        <f>D17+D22</f>
        <v>39</v>
      </c>
      <c r="E23" s="78">
        <f t="shared" si="3"/>
        <v>1170</v>
      </c>
      <c r="F23" s="80"/>
      <c r="G23" s="80"/>
      <c r="H23" s="80"/>
      <c r="I23" s="80"/>
      <c r="J23" s="80"/>
      <c r="K23" s="662">
        <f>SUM(K18:M22)</f>
        <v>52</v>
      </c>
      <c r="L23" s="663"/>
      <c r="M23" s="664"/>
      <c r="N23" s="81">
        <f>SUM(N18:N22)</f>
        <v>15</v>
      </c>
      <c r="O23" s="662">
        <f>SUM(O18:Q22)</f>
        <v>56</v>
      </c>
      <c r="P23" s="663"/>
      <c r="Q23" s="664"/>
      <c r="R23" s="342">
        <f>SUM(R18:R22)</f>
        <v>15</v>
      </c>
      <c r="S23" s="662"/>
      <c r="T23" s="663"/>
      <c r="U23" s="664"/>
      <c r="V23" s="81">
        <f>SUM(V18:V22)</f>
        <v>5</v>
      </c>
      <c r="W23" s="662"/>
      <c r="X23" s="663"/>
      <c r="Y23" s="664"/>
      <c r="Z23" s="342">
        <f>SUM(Z18:Z22)</f>
        <v>0</v>
      </c>
      <c r="AA23" s="662"/>
      <c r="AB23" s="663"/>
      <c r="AC23" s="664"/>
      <c r="AD23" s="81">
        <f>SUM(AD18:AD22)</f>
        <v>0</v>
      </c>
      <c r="AE23" s="662"/>
      <c r="AF23" s="663"/>
      <c r="AG23" s="664"/>
      <c r="AH23" s="80">
        <f>SUM(AH18:AH22)</f>
        <v>4</v>
      </c>
      <c r="AI23" s="662"/>
      <c r="AJ23" s="663"/>
      <c r="AK23" s="664"/>
      <c r="AL23" s="80">
        <f>SUM(AL18:AL22)</f>
        <v>0</v>
      </c>
      <c r="AM23" s="662"/>
      <c r="AN23" s="663"/>
      <c r="AO23" s="664"/>
      <c r="AP23" s="80">
        <f>SUM(AP17:AP22)</f>
        <v>0</v>
      </c>
      <c r="AQ23" s="662"/>
      <c r="AR23" s="663"/>
      <c r="AS23" s="664"/>
      <c r="AT23" s="372">
        <f>SUM(AT17:AT22)</f>
        <v>0</v>
      </c>
      <c r="AU23" s="662"/>
      <c r="AV23" s="663"/>
      <c r="AW23" s="664"/>
      <c r="AX23" s="372">
        <f>SUM(AX17:AX22)</f>
        <v>0</v>
      </c>
      <c r="AY23" s="80"/>
      <c r="AZ23" s="80"/>
      <c r="BA23" s="80"/>
      <c r="BB23" s="4"/>
    </row>
    <row r="24" spans="1:54" s="156" customFormat="1" ht="23.25" customHeight="1" thickBot="1" x14ac:dyDescent="0.35">
      <c r="A24" s="185" t="s">
        <v>315</v>
      </c>
      <c r="B24" s="605" t="s">
        <v>65</v>
      </c>
      <c r="C24" s="606"/>
      <c r="D24" s="606"/>
      <c r="E24" s="606"/>
      <c r="F24" s="606"/>
      <c r="G24" s="606"/>
      <c r="H24" s="606"/>
      <c r="I24" s="606"/>
      <c r="J24" s="606"/>
      <c r="K24" s="606"/>
      <c r="L24" s="606"/>
      <c r="M24" s="606"/>
      <c r="N24" s="606"/>
      <c r="O24" s="606"/>
      <c r="P24" s="606"/>
      <c r="Q24" s="606"/>
      <c r="R24" s="606"/>
      <c r="S24" s="606"/>
      <c r="T24" s="606"/>
      <c r="U24" s="606"/>
      <c r="V24" s="606"/>
      <c r="W24" s="606"/>
      <c r="X24" s="606"/>
      <c r="Y24" s="606"/>
      <c r="Z24" s="606"/>
      <c r="AA24" s="606"/>
      <c r="AB24" s="606"/>
      <c r="AC24" s="606"/>
      <c r="AD24" s="606"/>
      <c r="AE24" s="606"/>
      <c r="AF24" s="606"/>
      <c r="AG24" s="606"/>
      <c r="AH24" s="606"/>
      <c r="AI24" s="606"/>
      <c r="AJ24" s="606"/>
      <c r="AK24" s="606"/>
      <c r="AL24" s="606"/>
      <c r="AM24" s="606"/>
      <c r="AN24" s="606"/>
      <c r="AO24" s="606"/>
      <c r="AP24" s="606"/>
      <c r="AQ24" s="606"/>
      <c r="AR24" s="606"/>
      <c r="AS24" s="606"/>
      <c r="AT24" s="606"/>
      <c r="AU24" s="606"/>
      <c r="AV24" s="606"/>
      <c r="AW24" s="606"/>
      <c r="AX24" s="606"/>
      <c r="AY24" s="606"/>
      <c r="AZ24" s="606"/>
      <c r="BA24" s="606"/>
      <c r="BB24" s="607"/>
    </row>
    <row r="25" spans="1:54" s="156" customFormat="1" ht="18.75" customHeight="1" x14ac:dyDescent="0.3">
      <c r="A25" s="608" t="s">
        <v>154</v>
      </c>
      <c r="B25" s="609"/>
      <c r="C25" s="160"/>
      <c r="D25" s="161">
        <f>SUM(D26:D34)</f>
        <v>45</v>
      </c>
      <c r="E25" s="161">
        <f t="shared" ref="E25:E34" si="5">D25*30</f>
        <v>1350</v>
      </c>
      <c r="F25" s="162"/>
      <c r="G25" s="163"/>
      <c r="H25" s="163"/>
      <c r="I25" s="163"/>
      <c r="J25" s="164"/>
      <c r="K25" s="165"/>
      <c r="L25" s="163"/>
      <c r="M25" s="166"/>
      <c r="N25" s="202"/>
      <c r="O25" s="162"/>
      <c r="P25" s="163"/>
      <c r="Q25" s="164"/>
      <c r="R25" s="435"/>
      <c r="S25" s="162"/>
      <c r="T25" s="163"/>
      <c r="U25" s="164"/>
      <c r="V25" s="432"/>
      <c r="W25" s="162"/>
      <c r="X25" s="163"/>
      <c r="Y25" s="164"/>
      <c r="Z25" s="432"/>
      <c r="AA25" s="162"/>
      <c r="AB25" s="163"/>
      <c r="AC25" s="164"/>
      <c r="AD25" s="160"/>
      <c r="AE25" s="167"/>
      <c r="AF25" s="163"/>
      <c r="AG25" s="164"/>
      <c r="AH25" s="160"/>
      <c r="AI25" s="167"/>
      <c r="AJ25" s="163"/>
      <c r="AK25" s="164"/>
      <c r="AL25" s="160"/>
      <c r="AM25" s="162"/>
      <c r="AN25" s="163"/>
      <c r="AO25" s="164"/>
      <c r="AP25" s="160"/>
      <c r="AQ25" s="160"/>
      <c r="AR25" s="160"/>
      <c r="AS25" s="160"/>
      <c r="AT25" s="160"/>
      <c r="AU25" s="160"/>
      <c r="AV25" s="160"/>
      <c r="AW25" s="160"/>
      <c r="AX25" s="160"/>
      <c r="AY25" s="168"/>
      <c r="AZ25" s="169"/>
      <c r="BA25" s="169"/>
      <c r="BB25" s="168"/>
    </row>
    <row r="26" spans="1:54" s="75" customFormat="1" ht="37.5" customHeight="1" x14ac:dyDescent="0.35">
      <c r="A26" s="61" t="s">
        <v>336</v>
      </c>
      <c r="B26" s="512" t="s">
        <v>215</v>
      </c>
      <c r="C26" s="333" t="s">
        <v>268</v>
      </c>
      <c r="D26" s="333">
        <v>5</v>
      </c>
      <c r="E26" s="161">
        <f t="shared" si="5"/>
        <v>150</v>
      </c>
      <c r="F26" s="36">
        <f t="shared" ref="F26:F34" si="6">G26+H26+I26</f>
        <v>14</v>
      </c>
      <c r="G26" s="37">
        <v>8</v>
      </c>
      <c r="H26" s="37"/>
      <c r="I26" s="37">
        <v>6</v>
      </c>
      <c r="J26" s="38">
        <f t="shared" ref="J26:J34" si="7">E26-F26</f>
        <v>136</v>
      </c>
      <c r="K26" s="51"/>
      <c r="L26" s="37"/>
      <c r="M26" s="52"/>
      <c r="N26" s="429"/>
      <c r="O26" s="335"/>
      <c r="P26" s="335"/>
      <c r="Q26" s="431"/>
      <c r="R26" s="433"/>
      <c r="S26" s="53">
        <v>8</v>
      </c>
      <c r="T26" s="37"/>
      <c r="U26" s="54">
        <v>10</v>
      </c>
      <c r="V26" s="200">
        <v>5</v>
      </c>
      <c r="W26" s="53"/>
      <c r="X26" s="37"/>
      <c r="Y26" s="54"/>
      <c r="Z26" s="200"/>
      <c r="AA26" s="36"/>
      <c r="AB26" s="37"/>
      <c r="AC26" s="38"/>
      <c r="AD26" s="14"/>
      <c r="AE26" s="47"/>
      <c r="AF26" s="37"/>
      <c r="AG26" s="38"/>
      <c r="AH26" s="14"/>
      <c r="AI26" s="47"/>
      <c r="AJ26" s="37"/>
      <c r="AK26" s="38"/>
      <c r="AL26" s="14"/>
      <c r="AM26" s="36"/>
      <c r="AN26" s="37"/>
      <c r="AO26" s="38"/>
      <c r="AP26" s="14"/>
      <c r="AQ26" s="14"/>
      <c r="AR26" s="14"/>
      <c r="AS26" s="14"/>
      <c r="AT26" s="14"/>
      <c r="AU26" s="14"/>
      <c r="AV26" s="14"/>
      <c r="AW26" s="14"/>
      <c r="AX26" s="14"/>
      <c r="AY26" s="35">
        <v>3</v>
      </c>
      <c r="AZ26" s="56"/>
      <c r="BA26" s="56"/>
      <c r="BB26" s="35"/>
    </row>
    <row r="27" spans="1:54" s="75" customFormat="1" ht="26.25" customHeight="1" x14ac:dyDescent="0.35">
      <c r="A27" s="61" t="s">
        <v>337</v>
      </c>
      <c r="B27" s="512" t="s">
        <v>296</v>
      </c>
      <c r="C27" s="333" t="s">
        <v>263</v>
      </c>
      <c r="D27" s="333">
        <v>5</v>
      </c>
      <c r="E27" s="161">
        <f t="shared" si="5"/>
        <v>150</v>
      </c>
      <c r="F27" s="36">
        <f t="shared" si="6"/>
        <v>14</v>
      </c>
      <c r="G27" s="37">
        <v>8</v>
      </c>
      <c r="H27" s="37"/>
      <c r="I27" s="37">
        <v>6</v>
      </c>
      <c r="J27" s="38">
        <f t="shared" si="7"/>
        <v>136</v>
      </c>
      <c r="K27" s="39"/>
      <c r="L27" s="40"/>
      <c r="M27" s="41"/>
      <c r="N27" s="191"/>
      <c r="O27" s="42"/>
      <c r="P27" s="43"/>
      <c r="Q27" s="44"/>
      <c r="R27" s="192"/>
      <c r="S27" s="48"/>
      <c r="T27" s="40"/>
      <c r="U27" s="45"/>
      <c r="V27" s="191"/>
      <c r="W27" s="40">
        <v>8</v>
      </c>
      <c r="X27" s="40"/>
      <c r="Y27" s="45">
        <v>12</v>
      </c>
      <c r="Z27" s="194">
        <v>5</v>
      </c>
      <c r="AA27" s="479"/>
      <c r="AB27" s="40"/>
      <c r="AC27" s="41"/>
      <c r="AD27" s="191"/>
      <c r="AE27" s="46"/>
      <c r="AF27" s="37"/>
      <c r="AG27" s="38"/>
      <c r="AH27" s="14"/>
      <c r="AI27" s="47"/>
      <c r="AJ27" s="37"/>
      <c r="AK27" s="38"/>
      <c r="AL27" s="14"/>
      <c r="AM27" s="48"/>
      <c r="AN27" s="48"/>
      <c r="AO27" s="49"/>
      <c r="AP27" s="10"/>
      <c r="AQ27" s="378"/>
      <c r="AR27" s="378"/>
      <c r="AS27" s="378"/>
      <c r="AT27" s="378"/>
      <c r="AU27" s="378"/>
      <c r="AV27" s="378"/>
      <c r="AW27" s="378"/>
      <c r="AX27" s="378"/>
      <c r="AY27" s="50">
        <v>5</v>
      </c>
      <c r="AZ27" s="171"/>
      <c r="BA27" s="183"/>
      <c r="BB27" s="173"/>
    </row>
    <row r="28" spans="1:54" s="75" customFormat="1" ht="42" customHeight="1" x14ac:dyDescent="0.35">
      <c r="A28" s="61" t="s">
        <v>338</v>
      </c>
      <c r="B28" s="512" t="s">
        <v>217</v>
      </c>
      <c r="C28" s="333" t="s">
        <v>271</v>
      </c>
      <c r="D28" s="333">
        <v>5</v>
      </c>
      <c r="E28" s="161">
        <f t="shared" si="5"/>
        <v>150</v>
      </c>
      <c r="F28" s="36">
        <f t="shared" si="6"/>
        <v>14</v>
      </c>
      <c r="G28" s="37">
        <v>8</v>
      </c>
      <c r="H28" s="37">
        <v>6</v>
      </c>
      <c r="I28" s="37"/>
      <c r="J28" s="38">
        <f t="shared" si="7"/>
        <v>136</v>
      </c>
      <c r="K28" s="51"/>
      <c r="L28" s="37"/>
      <c r="M28" s="52"/>
      <c r="N28" s="195"/>
      <c r="O28" s="53"/>
      <c r="P28" s="37"/>
      <c r="Q28" s="54"/>
      <c r="R28" s="192"/>
      <c r="S28" s="62"/>
      <c r="T28" s="335"/>
      <c r="U28" s="431"/>
      <c r="V28" s="433"/>
      <c r="W28" s="36">
        <v>8</v>
      </c>
      <c r="X28" s="37">
        <v>12</v>
      </c>
      <c r="Y28" s="54"/>
      <c r="Z28" s="198">
        <v>5</v>
      </c>
      <c r="AA28" s="36"/>
      <c r="AB28" s="37"/>
      <c r="AC28" s="38"/>
      <c r="AD28" s="14"/>
      <c r="AE28" s="47"/>
      <c r="AF28" s="37"/>
      <c r="AG28" s="38"/>
      <c r="AH28" s="14"/>
      <c r="AI28" s="47"/>
      <c r="AJ28" s="37"/>
      <c r="AK28" s="38"/>
      <c r="AL28" s="14"/>
      <c r="AM28" s="36"/>
      <c r="AN28" s="37"/>
      <c r="AO28" s="38"/>
      <c r="AP28" s="14"/>
      <c r="AQ28" s="378"/>
      <c r="AR28" s="378"/>
      <c r="AS28" s="378"/>
      <c r="AT28" s="378"/>
      <c r="AU28" s="378"/>
      <c r="AV28" s="378"/>
      <c r="AW28" s="378"/>
      <c r="AX28" s="378"/>
      <c r="AY28" s="10">
        <v>4</v>
      </c>
      <c r="AZ28" s="172"/>
      <c r="BA28" s="172"/>
      <c r="BB28" s="55"/>
    </row>
    <row r="29" spans="1:54" s="75" customFormat="1" ht="44.25" customHeight="1" x14ac:dyDescent="0.35">
      <c r="A29" s="61" t="s">
        <v>339</v>
      </c>
      <c r="B29" s="517" t="s">
        <v>199</v>
      </c>
      <c r="C29" s="14" t="s">
        <v>267</v>
      </c>
      <c r="D29" s="333">
        <v>5</v>
      </c>
      <c r="E29" s="161">
        <f t="shared" si="5"/>
        <v>150</v>
      </c>
      <c r="F29" s="36">
        <f t="shared" si="6"/>
        <v>14</v>
      </c>
      <c r="G29" s="37">
        <v>8</v>
      </c>
      <c r="H29" s="37"/>
      <c r="I29" s="37">
        <v>6</v>
      </c>
      <c r="J29" s="38">
        <f t="shared" si="7"/>
        <v>136</v>
      </c>
      <c r="K29" s="51"/>
      <c r="L29" s="37"/>
      <c r="M29" s="52"/>
      <c r="N29" s="195"/>
      <c r="O29" s="53"/>
      <c r="P29" s="37"/>
      <c r="Q29" s="54"/>
      <c r="R29" s="434"/>
      <c r="S29" s="36"/>
      <c r="T29" s="37"/>
      <c r="U29" s="54"/>
      <c r="V29" s="390"/>
      <c r="W29" s="36"/>
      <c r="X29" s="37"/>
      <c r="Y29" s="54"/>
      <c r="Z29" s="383"/>
      <c r="AA29" s="36"/>
      <c r="AB29" s="37"/>
      <c r="AC29" s="38"/>
      <c r="AD29" s="14"/>
      <c r="AE29" s="47">
        <v>8</v>
      </c>
      <c r="AF29" s="37"/>
      <c r="AG29" s="38">
        <v>12</v>
      </c>
      <c r="AH29" s="14">
        <v>5</v>
      </c>
      <c r="AI29" s="47"/>
      <c r="AJ29" s="37"/>
      <c r="AK29" s="38"/>
      <c r="AL29" s="14"/>
      <c r="AM29" s="36"/>
      <c r="AN29" s="37"/>
      <c r="AO29" s="38"/>
      <c r="AP29" s="14"/>
      <c r="AQ29" s="378"/>
      <c r="AR29" s="378"/>
      <c r="AS29" s="378"/>
      <c r="AT29" s="378"/>
      <c r="AU29" s="378"/>
      <c r="AV29" s="378"/>
      <c r="AW29" s="378"/>
      <c r="AX29" s="378"/>
      <c r="AY29" s="10">
        <v>6</v>
      </c>
      <c r="AZ29" s="172"/>
      <c r="BA29" s="172"/>
      <c r="BB29" s="55"/>
    </row>
    <row r="30" spans="1:54" s="75" customFormat="1" ht="24" customHeight="1" x14ac:dyDescent="0.35">
      <c r="A30" s="61" t="s">
        <v>340</v>
      </c>
      <c r="B30" s="512" t="s">
        <v>203</v>
      </c>
      <c r="C30" s="14" t="s">
        <v>267</v>
      </c>
      <c r="D30" s="333">
        <v>5</v>
      </c>
      <c r="E30" s="161">
        <f t="shared" si="5"/>
        <v>150</v>
      </c>
      <c r="F30" s="36">
        <f t="shared" si="6"/>
        <v>14</v>
      </c>
      <c r="G30" s="37">
        <v>8</v>
      </c>
      <c r="H30" s="37">
        <v>6</v>
      </c>
      <c r="I30" s="37"/>
      <c r="J30" s="38">
        <f t="shared" si="7"/>
        <v>136</v>
      </c>
      <c r="K30" s="51"/>
      <c r="L30" s="37"/>
      <c r="M30" s="52"/>
      <c r="N30" s="195"/>
      <c r="O30" s="53"/>
      <c r="P30" s="37"/>
      <c r="Q30" s="54"/>
      <c r="R30" s="192"/>
      <c r="S30" s="36"/>
      <c r="T30" s="37"/>
      <c r="U30" s="54"/>
      <c r="V30" s="198"/>
      <c r="W30" s="36"/>
      <c r="X30" s="37"/>
      <c r="Y30" s="54"/>
      <c r="Z30" s="35"/>
      <c r="AA30" s="36"/>
      <c r="AB30" s="37"/>
      <c r="AC30" s="38"/>
      <c r="AD30" s="14"/>
      <c r="AE30" s="47"/>
      <c r="AF30" s="37"/>
      <c r="AG30" s="38"/>
      <c r="AH30" s="373"/>
      <c r="AI30" s="335"/>
      <c r="AJ30" s="335"/>
      <c r="AK30" s="335"/>
      <c r="AL30" s="335"/>
      <c r="AM30" s="36">
        <v>8</v>
      </c>
      <c r="AN30" s="37">
        <v>12</v>
      </c>
      <c r="AO30" s="38"/>
      <c r="AP30" s="14">
        <v>5</v>
      </c>
      <c r="AQ30" s="378"/>
      <c r="AR30" s="378"/>
      <c r="AS30" s="378"/>
      <c r="AT30" s="378"/>
      <c r="AU30" s="378"/>
      <c r="AV30" s="378"/>
      <c r="AW30" s="378"/>
      <c r="AX30" s="378"/>
      <c r="AY30" s="10">
        <v>8</v>
      </c>
      <c r="AZ30" s="172"/>
      <c r="BA30" s="172"/>
      <c r="BB30" s="55"/>
    </row>
    <row r="31" spans="1:54" s="75" customFormat="1" ht="44.25" customHeight="1" x14ac:dyDescent="0.35">
      <c r="A31" s="61" t="s">
        <v>341</v>
      </c>
      <c r="B31" s="512" t="s">
        <v>204</v>
      </c>
      <c r="C31" s="14" t="s">
        <v>267</v>
      </c>
      <c r="D31" s="333">
        <v>5</v>
      </c>
      <c r="E31" s="161">
        <f t="shared" si="5"/>
        <v>150</v>
      </c>
      <c r="F31" s="36">
        <f t="shared" si="6"/>
        <v>16</v>
      </c>
      <c r="G31" s="37">
        <v>8</v>
      </c>
      <c r="H31" s="37"/>
      <c r="I31" s="37">
        <v>8</v>
      </c>
      <c r="J31" s="38">
        <f t="shared" si="7"/>
        <v>134</v>
      </c>
      <c r="K31" s="51"/>
      <c r="L31" s="37"/>
      <c r="M31" s="52"/>
      <c r="N31" s="195"/>
      <c r="O31" s="53"/>
      <c r="P31" s="37"/>
      <c r="Q31" s="54"/>
      <c r="R31" s="192"/>
      <c r="S31" s="36"/>
      <c r="T31" s="37"/>
      <c r="U31" s="54"/>
      <c r="V31" s="198"/>
      <c r="W31" s="36"/>
      <c r="X31" s="37"/>
      <c r="Y31" s="54"/>
      <c r="Z31" s="35"/>
      <c r="AA31" s="36"/>
      <c r="AB31" s="37"/>
      <c r="AC31" s="38"/>
      <c r="AD31" s="14"/>
      <c r="AE31" s="47"/>
      <c r="AF31" s="37"/>
      <c r="AG31" s="38"/>
      <c r="AH31" s="373"/>
      <c r="AI31" s="335"/>
      <c r="AJ31" s="335"/>
      <c r="AK31" s="335"/>
      <c r="AL31" s="335"/>
      <c r="AM31" s="36">
        <v>8</v>
      </c>
      <c r="AN31" s="37"/>
      <c r="AO31" s="38">
        <v>12</v>
      </c>
      <c r="AP31" s="14">
        <v>5</v>
      </c>
      <c r="AQ31" s="378"/>
      <c r="AR31" s="378"/>
      <c r="AS31" s="378"/>
      <c r="AT31" s="378"/>
      <c r="AU31" s="378"/>
      <c r="AV31" s="378"/>
      <c r="AW31" s="378"/>
      <c r="AX31" s="378"/>
      <c r="AY31" s="10">
        <v>8</v>
      </c>
      <c r="AZ31" s="172"/>
      <c r="BA31" s="172"/>
      <c r="BB31" s="55"/>
    </row>
    <row r="32" spans="1:54" s="75" customFormat="1" ht="24.75" customHeight="1" x14ac:dyDescent="0.35">
      <c r="A32" s="61" t="s">
        <v>342</v>
      </c>
      <c r="B32" s="512" t="s">
        <v>202</v>
      </c>
      <c r="C32" s="14" t="s">
        <v>267</v>
      </c>
      <c r="D32" s="334">
        <v>5</v>
      </c>
      <c r="E32" s="161">
        <f t="shared" si="5"/>
        <v>150</v>
      </c>
      <c r="F32" s="36">
        <f t="shared" si="6"/>
        <v>16</v>
      </c>
      <c r="G32" s="37">
        <v>8</v>
      </c>
      <c r="H32" s="37"/>
      <c r="I32" s="37">
        <v>8</v>
      </c>
      <c r="J32" s="38">
        <f t="shared" si="7"/>
        <v>134</v>
      </c>
      <c r="K32" s="51"/>
      <c r="L32" s="37"/>
      <c r="M32" s="52"/>
      <c r="N32" s="195"/>
      <c r="O32" s="53"/>
      <c r="P32" s="37"/>
      <c r="Q32" s="54"/>
      <c r="R32" s="192"/>
      <c r="S32" s="36"/>
      <c r="T32" s="37"/>
      <c r="U32" s="54"/>
      <c r="V32" s="198"/>
      <c r="W32" s="36"/>
      <c r="X32" s="37"/>
      <c r="Y32" s="54"/>
      <c r="Z32" s="35"/>
      <c r="AA32" s="36"/>
      <c r="AB32" s="37"/>
      <c r="AC32" s="38"/>
      <c r="AD32" s="14"/>
      <c r="AE32" s="62"/>
      <c r="AF32" s="335"/>
      <c r="AG32" s="431"/>
      <c r="AH32" s="13"/>
      <c r="AI32" s="36"/>
      <c r="AJ32" s="37"/>
      <c r="AK32" s="38"/>
      <c r="AL32" s="14"/>
      <c r="AM32" s="47">
        <v>8</v>
      </c>
      <c r="AN32" s="37"/>
      <c r="AO32" s="38">
        <v>12</v>
      </c>
      <c r="AP32" s="14">
        <v>5</v>
      </c>
      <c r="AQ32" s="378"/>
      <c r="AR32" s="378"/>
      <c r="AS32" s="378"/>
      <c r="AT32" s="378"/>
      <c r="AU32" s="378"/>
      <c r="AV32" s="378"/>
      <c r="AW32" s="378"/>
      <c r="AX32" s="378"/>
      <c r="AY32" s="10">
        <v>8</v>
      </c>
      <c r="AZ32" s="172"/>
      <c r="BA32" s="172"/>
      <c r="BB32" s="55"/>
    </row>
    <row r="33" spans="1:54" s="75" customFormat="1" ht="44.25" customHeight="1" x14ac:dyDescent="0.35">
      <c r="A33" s="61" t="s">
        <v>343</v>
      </c>
      <c r="B33" s="512" t="s">
        <v>205</v>
      </c>
      <c r="C33" s="14" t="s">
        <v>267</v>
      </c>
      <c r="D33" s="334">
        <v>5</v>
      </c>
      <c r="E33" s="161">
        <f t="shared" si="5"/>
        <v>150</v>
      </c>
      <c r="F33" s="36">
        <f t="shared" si="6"/>
        <v>12</v>
      </c>
      <c r="G33" s="37">
        <v>8</v>
      </c>
      <c r="H33" s="37"/>
      <c r="I33" s="37">
        <v>4</v>
      </c>
      <c r="J33" s="38">
        <f t="shared" si="7"/>
        <v>138</v>
      </c>
      <c r="K33" s="51"/>
      <c r="L33" s="37"/>
      <c r="M33" s="52"/>
      <c r="N33" s="195"/>
      <c r="O33" s="53"/>
      <c r="P33" s="37"/>
      <c r="Q33" s="54"/>
      <c r="R33" s="192"/>
      <c r="S33" s="36"/>
      <c r="T33" s="37"/>
      <c r="U33" s="54"/>
      <c r="V33" s="198"/>
      <c r="W33" s="36"/>
      <c r="X33" s="37"/>
      <c r="Y33" s="54"/>
      <c r="Z33" s="35"/>
      <c r="AA33" s="36"/>
      <c r="AB33" s="37"/>
      <c r="AC33" s="38"/>
      <c r="AD33" s="14"/>
      <c r="AE33" s="36"/>
      <c r="AF33" s="37"/>
      <c r="AG33" s="38"/>
      <c r="AH33" s="14"/>
      <c r="AI33" s="36">
        <v>8</v>
      </c>
      <c r="AJ33" s="37"/>
      <c r="AK33" s="38">
        <v>12</v>
      </c>
      <c r="AL33" s="14">
        <v>5</v>
      </c>
      <c r="AM33" s="36"/>
      <c r="AN33" s="37"/>
      <c r="AO33" s="38"/>
      <c r="AP33" s="14"/>
      <c r="AQ33" s="378"/>
      <c r="AR33" s="378"/>
      <c r="AS33" s="378"/>
      <c r="AT33" s="378"/>
      <c r="AU33" s="378"/>
      <c r="AV33" s="378"/>
      <c r="AW33" s="378"/>
      <c r="AX33" s="378"/>
      <c r="AY33" s="10">
        <v>7</v>
      </c>
      <c r="AZ33" s="172"/>
      <c r="BA33" s="172"/>
      <c r="BB33" s="55"/>
    </row>
    <row r="34" spans="1:54" s="75" customFormat="1" ht="44.25" customHeight="1" thickBot="1" x14ac:dyDescent="0.4">
      <c r="A34" s="61" t="s">
        <v>344</v>
      </c>
      <c r="B34" s="512" t="s">
        <v>197</v>
      </c>
      <c r="C34" s="14" t="s">
        <v>267</v>
      </c>
      <c r="D34" s="334">
        <v>5</v>
      </c>
      <c r="E34" s="161">
        <f t="shared" si="5"/>
        <v>150</v>
      </c>
      <c r="F34" s="36">
        <f t="shared" si="6"/>
        <v>16</v>
      </c>
      <c r="G34" s="37">
        <v>8</v>
      </c>
      <c r="H34" s="37"/>
      <c r="I34" s="37">
        <v>8</v>
      </c>
      <c r="J34" s="38">
        <f t="shared" si="7"/>
        <v>134</v>
      </c>
      <c r="K34" s="51"/>
      <c r="L34" s="37"/>
      <c r="M34" s="52"/>
      <c r="N34" s="195"/>
      <c r="O34" s="53"/>
      <c r="P34" s="37"/>
      <c r="Q34" s="54"/>
      <c r="R34" s="192"/>
      <c r="S34" s="36"/>
      <c r="T34" s="37"/>
      <c r="U34" s="54"/>
      <c r="V34" s="198"/>
      <c r="W34" s="36"/>
      <c r="X34" s="37"/>
      <c r="Y34" s="54"/>
      <c r="Z34" s="56"/>
      <c r="AA34" s="335"/>
      <c r="AB34" s="335"/>
      <c r="AC34" s="431"/>
      <c r="AD34" s="13"/>
      <c r="AE34" s="36">
        <v>8</v>
      </c>
      <c r="AF34" s="37"/>
      <c r="AG34" s="38">
        <v>12</v>
      </c>
      <c r="AH34" s="14">
        <v>5</v>
      </c>
      <c r="AI34" s="36"/>
      <c r="AJ34" s="37"/>
      <c r="AK34" s="38"/>
      <c r="AL34" s="14"/>
      <c r="AM34" s="36"/>
      <c r="AN34" s="37"/>
      <c r="AO34" s="38"/>
      <c r="AP34" s="14"/>
      <c r="AQ34" s="378"/>
      <c r="AR34" s="378"/>
      <c r="AS34" s="378"/>
      <c r="AT34" s="378"/>
      <c r="AU34" s="378"/>
      <c r="AV34" s="378"/>
      <c r="AW34" s="378"/>
      <c r="AX34" s="378"/>
      <c r="AY34" s="10">
        <v>6</v>
      </c>
      <c r="AZ34" s="172"/>
      <c r="BA34" s="172"/>
      <c r="BB34" s="55"/>
    </row>
    <row r="35" spans="1:54" s="75" customFormat="1" ht="19.5" customHeight="1" thickBot="1" x14ac:dyDescent="0.4">
      <c r="A35" s="652" t="s">
        <v>155</v>
      </c>
      <c r="B35" s="653"/>
      <c r="C35" s="14"/>
      <c r="D35" s="60">
        <v>96</v>
      </c>
      <c r="E35" s="76">
        <f t="shared" ref="E35:E36" si="8">D35*30</f>
        <v>2880</v>
      </c>
      <c r="F35" s="36"/>
      <c r="G35" s="37"/>
      <c r="H35" s="37"/>
      <c r="I35" s="37"/>
      <c r="J35" s="38"/>
      <c r="K35" s="47"/>
      <c r="L35" s="37"/>
      <c r="M35" s="52"/>
      <c r="N35" s="199"/>
      <c r="O35" s="36"/>
      <c r="P35" s="37"/>
      <c r="Q35" s="54"/>
      <c r="R35" s="200"/>
      <c r="S35" s="36"/>
      <c r="T35" s="37"/>
      <c r="U35" s="54"/>
      <c r="V35" s="196">
        <v>15</v>
      </c>
      <c r="W35" s="36"/>
      <c r="X35" s="37"/>
      <c r="Y35" s="54"/>
      <c r="Z35" s="14">
        <v>5</v>
      </c>
      <c r="AA35" s="36"/>
      <c r="AB35" s="37"/>
      <c r="AC35" s="38"/>
      <c r="AD35" s="436">
        <v>24</v>
      </c>
      <c r="AE35" s="36"/>
      <c r="AF35" s="37"/>
      <c r="AG35" s="38"/>
      <c r="AH35" s="436">
        <v>12</v>
      </c>
      <c r="AI35" s="36"/>
      <c r="AJ35" s="37"/>
      <c r="AK35" s="38"/>
      <c r="AL35" s="14">
        <v>20</v>
      </c>
      <c r="AM35" s="36"/>
      <c r="AN35" s="37"/>
      <c r="AO35" s="38"/>
      <c r="AP35" s="14">
        <v>10</v>
      </c>
      <c r="AQ35" s="14"/>
      <c r="AR35" s="14"/>
      <c r="AS35" s="14"/>
      <c r="AT35" s="14">
        <v>10</v>
      </c>
      <c r="AU35" s="14"/>
      <c r="AV35" s="14"/>
      <c r="AW35" s="14"/>
      <c r="AX35" s="14"/>
      <c r="AY35" s="14"/>
      <c r="AZ35" s="56"/>
      <c r="BA35" s="205"/>
      <c r="BB35" s="184"/>
    </row>
    <row r="36" spans="1:54" s="5" customFormat="1" ht="19.5" customHeight="1" thickBot="1" x14ac:dyDescent="0.4">
      <c r="A36" s="1"/>
      <c r="B36" s="2" t="s">
        <v>347</v>
      </c>
      <c r="C36" s="3"/>
      <c r="D36" s="320">
        <f>D25+D35</f>
        <v>141</v>
      </c>
      <c r="E36" s="1">
        <f t="shared" si="8"/>
        <v>4230</v>
      </c>
      <c r="F36" s="320"/>
      <c r="G36" s="320"/>
      <c r="H36" s="320"/>
      <c r="I36" s="320"/>
      <c r="J36" s="320"/>
      <c r="K36" s="662">
        <f>SUM(K26:M35)</f>
        <v>0</v>
      </c>
      <c r="L36" s="663"/>
      <c r="M36" s="664"/>
      <c r="N36" s="321">
        <f>SUM(N26:N35)</f>
        <v>0</v>
      </c>
      <c r="O36" s="662">
        <f>SUM(O26:Q34)</f>
        <v>0</v>
      </c>
      <c r="P36" s="663"/>
      <c r="Q36" s="664"/>
      <c r="R36" s="342">
        <f>SUM(R26:R35)</f>
        <v>0</v>
      </c>
      <c r="S36" s="662">
        <f>SUM(S25:U35)</f>
        <v>18</v>
      </c>
      <c r="T36" s="663"/>
      <c r="U36" s="664"/>
      <c r="V36" s="342">
        <f>SUM(V26:V35)</f>
        <v>20</v>
      </c>
      <c r="W36" s="662">
        <f>SUM(W25:Y35)</f>
        <v>40</v>
      </c>
      <c r="X36" s="663"/>
      <c r="Y36" s="664"/>
      <c r="Z36" s="321">
        <f>SUM(Z25:Z35)</f>
        <v>15</v>
      </c>
      <c r="AA36" s="662">
        <f>SUM(AA26:AC35)</f>
        <v>0</v>
      </c>
      <c r="AB36" s="663"/>
      <c r="AC36" s="664"/>
      <c r="AD36" s="321">
        <f>SUM(AD25:AD35)</f>
        <v>24</v>
      </c>
      <c r="AE36" s="662">
        <f>SUM(AE26:AG35)</f>
        <v>40</v>
      </c>
      <c r="AF36" s="663"/>
      <c r="AG36" s="664"/>
      <c r="AH36" s="320">
        <f>SUM(AH25:AH35)</f>
        <v>22</v>
      </c>
      <c r="AI36" s="662">
        <f>SUM(AI26:AK35)</f>
        <v>20</v>
      </c>
      <c r="AJ36" s="663"/>
      <c r="AK36" s="664"/>
      <c r="AL36" s="320">
        <f>SUM(AL25:AL35)</f>
        <v>25</v>
      </c>
      <c r="AM36" s="662">
        <f>SUM(AM26:AO35)</f>
        <v>60</v>
      </c>
      <c r="AN36" s="663"/>
      <c r="AO36" s="664"/>
      <c r="AP36" s="320">
        <f>SUM(AP25:AP35)</f>
        <v>25</v>
      </c>
      <c r="AQ36" s="662">
        <f>SUM(AQ25:AS35)</f>
        <v>0</v>
      </c>
      <c r="AR36" s="663"/>
      <c r="AS36" s="664"/>
      <c r="AT36" s="372">
        <f>SUM(AT25:AT35)</f>
        <v>10</v>
      </c>
      <c r="AU36" s="662">
        <f>SUM(AV25:AX35)</f>
        <v>0</v>
      </c>
      <c r="AV36" s="663"/>
      <c r="AW36" s="664"/>
      <c r="AX36" s="372">
        <f>SUM(AX25:AX35)</f>
        <v>0</v>
      </c>
      <c r="AY36" s="320"/>
      <c r="AZ36" s="320"/>
      <c r="BA36" s="320"/>
      <c r="BB36" s="4"/>
    </row>
    <row r="37" spans="1:54" s="75" customFormat="1" ht="19.5" customHeight="1" x14ac:dyDescent="0.35">
      <c r="A37" s="314" t="s">
        <v>345</v>
      </c>
      <c r="B37" s="66" t="s">
        <v>66</v>
      </c>
      <c r="C37" s="14"/>
      <c r="D37" s="60">
        <f>SUM(D38:D38)</f>
        <v>15</v>
      </c>
      <c r="E37" s="14"/>
      <c r="F37" s="36"/>
      <c r="G37" s="37"/>
      <c r="H37" s="37"/>
      <c r="I37" s="37"/>
      <c r="J37" s="38"/>
      <c r="K37" s="51"/>
      <c r="L37" s="37"/>
      <c r="M37" s="52"/>
      <c r="N37" s="209"/>
      <c r="O37" s="51"/>
      <c r="P37" s="37"/>
      <c r="Q37" s="52"/>
      <c r="R37" s="192"/>
      <c r="S37" s="51"/>
      <c r="T37" s="37"/>
      <c r="U37" s="52"/>
      <c r="V37" s="198"/>
      <c r="W37" s="51"/>
      <c r="X37" s="37"/>
      <c r="Y37" s="52"/>
      <c r="Z37" s="198"/>
      <c r="AA37" s="51"/>
      <c r="AB37" s="37"/>
      <c r="AC37" s="52"/>
      <c r="AD37" s="14"/>
      <c r="AE37" s="51"/>
      <c r="AF37" s="37"/>
      <c r="AG37" s="52"/>
      <c r="AH37" s="14"/>
      <c r="AI37" s="51"/>
      <c r="AJ37" s="37"/>
      <c r="AK37" s="52"/>
      <c r="AL37" s="14"/>
      <c r="AM37" s="51"/>
      <c r="AN37" s="37"/>
      <c r="AO37" s="52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72"/>
      <c r="BA37" s="172"/>
      <c r="BB37" s="55"/>
    </row>
    <row r="38" spans="1:54" s="75" customFormat="1" ht="18.75" customHeight="1" x14ac:dyDescent="0.35">
      <c r="A38" s="68" t="s">
        <v>48</v>
      </c>
      <c r="B38" s="13" t="s">
        <v>158</v>
      </c>
      <c r="C38" s="14" t="s">
        <v>267</v>
      </c>
      <c r="D38" s="14">
        <v>15</v>
      </c>
      <c r="E38" s="14"/>
      <c r="F38" s="36"/>
      <c r="G38" s="37"/>
      <c r="H38" s="37"/>
      <c r="I38" s="37"/>
      <c r="J38" s="38"/>
      <c r="K38" s="51"/>
      <c r="L38" s="37"/>
      <c r="M38" s="52"/>
      <c r="N38" s="209"/>
      <c r="O38" s="51"/>
      <c r="P38" s="37"/>
      <c r="Q38" s="52"/>
      <c r="R38" s="192"/>
      <c r="S38" s="51"/>
      <c r="T38" s="37"/>
      <c r="U38" s="52"/>
      <c r="V38" s="196"/>
      <c r="W38" s="51"/>
      <c r="X38" s="37"/>
      <c r="Y38" s="52"/>
      <c r="Z38" s="196"/>
      <c r="AA38" s="51"/>
      <c r="AB38" s="37"/>
      <c r="AC38" s="52"/>
      <c r="AD38" s="14"/>
      <c r="AE38" s="51"/>
      <c r="AF38" s="37"/>
      <c r="AG38" s="52"/>
      <c r="AH38" s="14"/>
      <c r="AI38" s="51"/>
      <c r="AJ38" s="37"/>
      <c r="AK38" s="52"/>
      <c r="AL38" s="14"/>
      <c r="AM38" s="51"/>
      <c r="AN38" s="37"/>
      <c r="AO38" s="52"/>
      <c r="AQ38" s="197"/>
      <c r="AR38" s="197"/>
      <c r="AS38" s="197"/>
      <c r="AT38" s="197"/>
      <c r="AU38" s="197"/>
      <c r="AV38" s="197"/>
      <c r="AW38" s="197"/>
      <c r="AX38" s="197">
        <v>15</v>
      </c>
      <c r="AY38" s="14">
        <v>10</v>
      </c>
      <c r="AZ38" s="56"/>
      <c r="BA38" s="56"/>
      <c r="BB38" s="35"/>
    </row>
    <row r="39" spans="1:54" s="75" customFormat="1" ht="19.5" customHeight="1" x14ac:dyDescent="0.35">
      <c r="A39" s="314" t="s">
        <v>346</v>
      </c>
      <c r="B39" s="66" t="s">
        <v>159</v>
      </c>
      <c r="C39" s="14" t="s">
        <v>267</v>
      </c>
      <c r="D39" s="14">
        <v>15</v>
      </c>
      <c r="E39" s="14"/>
      <c r="F39" s="36"/>
      <c r="G39" s="37"/>
      <c r="H39" s="37"/>
      <c r="I39" s="37"/>
      <c r="J39" s="38"/>
      <c r="K39" s="51"/>
      <c r="L39" s="37"/>
      <c r="M39" s="52"/>
      <c r="N39" s="209"/>
      <c r="O39" s="51"/>
      <c r="P39" s="37"/>
      <c r="Q39" s="52"/>
      <c r="R39" s="192"/>
      <c r="S39" s="51"/>
      <c r="T39" s="37"/>
      <c r="U39" s="52"/>
      <c r="V39" s="198"/>
      <c r="W39" s="51"/>
      <c r="X39" s="37"/>
      <c r="Y39" s="52"/>
      <c r="Z39" s="198"/>
      <c r="AA39" s="51"/>
      <c r="AB39" s="37"/>
      <c r="AC39" s="52"/>
      <c r="AD39" s="14"/>
      <c r="AE39" s="51"/>
      <c r="AF39" s="37"/>
      <c r="AG39" s="52"/>
      <c r="AH39" s="14"/>
      <c r="AI39" s="51"/>
      <c r="AJ39" s="37"/>
      <c r="AK39" s="52"/>
      <c r="AL39" s="14"/>
      <c r="AM39" s="51"/>
      <c r="AN39" s="37"/>
      <c r="AO39" s="52"/>
      <c r="AP39" s="197"/>
      <c r="AQ39" s="197"/>
      <c r="AR39" s="197"/>
      <c r="AS39" s="197"/>
      <c r="AT39" s="197"/>
      <c r="AU39" s="197"/>
      <c r="AV39" s="197"/>
      <c r="AW39" s="197"/>
      <c r="AX39" s="197">
        <v>15</v>
      </c>
      <c r="AY39" s="14">
        <v>10</v>
      </c>
      <c r="AZ39" s="172"/>
      <c r="BA39" s="172"/>
      <c r="BB39" s="55"/>
    </row>
    <row r="40" spans="1:54" s="75" customFormat="1" ht="19.5" customHeight="1" thickBot="1" x14ac:dyDescent="0.4">
      <c r="A40" s="67"/>
      <c r="B40" s="70" t="s">
        <v>160</v>
      </c>
      <c r="C40" s="210"/>
      <c r="D40" s="210"/>
      <c r="E40" s="10"/>
      <c r="F40" s="48"/>
      <c r="G40" s="176"/>
      <c r="H40" s="176"/>
      <c r="I40" s="176"/>
      <c r="J40" s="211"/>
      <c r="K40" s="212"/>
      <c r="L40" s="213"/>
      <c r="M40" s="214"/>
      <c r="N40" s="215"/>
      <c r="O40" s="212"/>
      <c r="P40" s="213"/>
      <c r="Q40" s="214"/>
      <c r="R40" s="216"/>
      <c r="S40" s="212"/>
      <c r="T40" s="213"/>
      <c r="U40" s="214"/>
      <c r="V40" s="217"/>
      <c r="W40" s="212"/>
      <c r="X40" s="213"/>
      <c r="Y40" s="214"/>
      <c r="Z40" s="217"/>
      <c r="AA40" s="212"/>
      <c r="AB40" s="213"/>
      <c r="AC40" s="214"/>
      <c r="AD40" s="218"/>
      <c r="AE40" s="212"/>
      <c r="AF40" s="213"/>
      <c r="AG40" s="214"/>
      <c r="AH40" s="218"/>
      <c r="AI40" s="212"/>
      <c r="AJ40" s="213"/>
      <c r="AK40" s="214"/>
      <c r="AL40" s="218"/>
      <c r="AM40" s="212"/>
      <c r="AN40" s="213"/>
      <c r="AO40" s="214"/>
      <c r="AP40" s="219"/>
      <c r="AQ40" s="219"/>
      <c r="AR40" s="219"/>
      <c r="AS40" s="219"/>
      <c r="AT40" s="219"/>
      <c r="AU40" s="219"/>
      <c r="AV40" s="219"/>
      <c r="AW40" s="219"/>
      <c r="AX40" s="219"/>
      <c r="AY40" s="218"/>
      <c r="AZ40" s="182"/>
      <c r="BA40" s="220"/>
      <c r="BB40" s="221"/>
    </row>
    <row r="41" spans="1:54" s="234" customFormat="1" ht="19.5" customHeight="1" x14ac:dyDescent="0.35">
      <c r="A41" s="668" t="s">
        <v>161</v>
      </c>
      <c r="B41" s="669"/>
      <c r="C41" s="222"/>
      <c r="D41" s="223"/>
      <c r="E41" s="224"/>
      <c r="F41" s="225"/>
      <c r="G41" s="226"/>
      <c r="H41" s="226"/>
      <c r="I41" s="226"/>
      <c r="J41" s="227"/>
      <c r="K41" s="228"/>
      <c r="L41" s="311"/>
      <c r="M41" s="206"/>
      <c r="N41" s="229"/>
      <c r="O41" s="228"/>
      <c r="P41" s="311"/>
      <c r="Q41" s="206"/>
      <c r="R41" s="229"/>
      <c r="S41" s="228"/>
      <c r="T41" s="311"/>
      <c r="U41" s="206"/>
      <c r="V41" s="229"/>
      <c r="W41" s="228"/>
      <c r="X41" s="311"/>
      <c r="Y41" s="206"/>
      <c r="Z41" s="229"/>
      <c r="AA41" s="228"/>
      <c r="AB41" s="311"/>
      <c r="AC41" s="206"/>
      <c r="AD41" s="229"/>
      <c r="AE41" s="228"/>
      <c r="AF41" s="311"/>
      <c r="AG41" s="206"/>
      <c r="AH41" s="229"/>
      <c r="AI41" s="228"/>
      <c r="AJ41" s="311"/>
      <c r="AK41" s="206"/>
      <c r="AL41" s="229"/>
      <c r="AM41" s="228"/>
      <c r="AN41" s="311"/>
      <c r="AO41" s="206"/>
      <c r="AP41" s="229"/>
      <c r="AQ41" s="229"/>
      <c r="AR41" s="229"/>
      <c r="AS41" s="229"/>
      <c r="AT41" s="229"/>
      <c r="AU41" s="229"/>
      <c r="AV41" s="229"/>
      <c r="AW41" s="229"/>
      <c r="AX41" s="229"/>
      <c r="AY41" s="230"/>
      <c r="AZ41" s="231"/>
      <c r="BA41" s="232"/>
      <c r="BB41" s="233"/>
    </row>
    <row r="42" spans="1:54" s="234" customFormat="1" ht="19.5" customHeight="1" x14ac:dyDescent="0.35">
      <c r="A42" s="235" t="s">
        <v>67</v>
      </c>
      <c r="B42" s="236"/>
      <c r="C42" s="237"/>
      <c r="D42" s="238">
        <f>D36+D23+D15</f>
        <v>210</v>
      </c>
      <c r="E42" s="239"/>
      <c r="F42" s="240"/>
      <c r="G42" s="241"/>
      <c r="H42" s="241"/>
      <c r="I42" s="241"/>
      <c r="J42" s="242"/>
      <c r="K42" s="51"/>
      <c r="L42" s="37"/>
      <c r="M42" s="52"/>
      <c r="N42" s="209"/>
      <c r="O42" s="51"/>
      <c r="P42" s="37"/>
      <c r="Q42" s="52"/>
      <c r="R42" s="209"/>
      <c r="S42" s="51"/>
      <c r="T42" s="37"/>
      <c r="U42" s="52"/>
      <c r="V42" s="209"/>
      <c r="W42" s="51"/>
      <c r="X42" s="37"/>
      <c r="Y42" s="52"/>
      <c r="Z42" s="209"/>
      <c r="AA42" s="51"/>
      <c r="AB42" s="37"/>
      <c r="AC42" s="52"/>
      <c r="AD42" s="209"/>
      <c r="AE42" s="51"/>
      <c r="AF42" s="37"/>
      <c r="AG42" s="52"/>
      <c r="AH42" s="209"/>
      <c r="AI42" s="51"/>
      <c r="AJ42" s="37"/>
      <c r="AK42" s="52"/>
      <c r="AL42" s="209"/>
      <c r="AM42" s="51"/>
      <c r="AN42" s="37"/>
      <c r="AO42" s="52"/>
      <c r="AP42" s="209"/>
      <c r="AQ42" s="272"/>
      <c r="AR42" s="272"/>
      <c r="AS42" s="272"/>
      <c r="AT42" s="272"/>
      <c r="AU42" s="272"/>
      <c r="AV42" s="272"/>
      <c r="AW42" s="272"/>
      <c r="AX42" s="272"/>
      <c r="AY42" s="71"/>
      <c r="AZ42" s="243"/>
      <c r="BA42" s="244"/>
      <c r="BB42" s="245"/>
    </row>
    <row r="43" spans="1:54" s="234" customFormat="1" ht="19.5" customHeight="1" x14ac:dyDescent="0.35">
      <c r="A43" s="615" t="s">
        <v>162</v>
      </c>
      <c r="B43" s="616"/>
      <c r="C43" s="246"/>
      <c r="D43" s="238">
        <f>D37</f>
        <v>15</v>
      </c>
      <c r="E43" s="247"/>
      <c r="F43" s="240"/>
      <c r="G43" s="241"/>
      <c r="H43" s="241"/>
      <c r="I43" s="241"/>
      <c r="J43" s="242"/>
      <c r="K43" s="51"/>
      <c r="L43" s="37"/>
      <c r="M43" s="52"/>
      <c r="N43" s="209"/>
      <c r="O43" s="51"/>
      <c r="P43" s="37"/>
      <c r="Q43" s="52"/>
      <c r="R43" s="209"/>
      <c r="S43" s="51"/>
      <c r="T43" s="37"/>
      <c r="U43" s="52"/>
      <c r="V43" s="209"/>
      <c r="W43" s="51"/>
      <c r="X43" s="37"/>
      <c r="Y43" s="52"/>
      <c r="Z43" s="209"/>
      <c r="AA43" s="51"/>
      <c r="AB43" s="37"/>
      <c r="AC43" s="52"/>
      <c r="AD43" s="209"/>
      <c r="AE43" s="51"/>
      <c r="AF43" s="37"/>
      <c r="AG43" s="52"/>
      <c r="AH43" s="209"/>
      <c r="AI43" s="51"/>
      <c r="AJ43" s="37"/>
      <c r="AK43" s="52"/>
      <c r="AL43" s="209"/>
      <c r="AM43" s="51"/>
      <c r="AN43" s="37"/>
      <c r="AO43" s="52"/>
      <c r="AP43" s="209"/>
      <c r="AQ43" s="209"/>
      <c r="AR43" s="209"/>
      <c r="AS43" s="209"/>
      <c r="AT43" s="209"/>
      <c r="AU43" s="209"/>
      <c r="AV43" s="209"/>
      <c r="AW43" s="209"/>
      <c r="AX43" s="209"/>
      <c r="AY43" s="72"/>
      <c r="AZ43" s="248"/>
      <c r="BA43" s="244"/>
      <c r="BB43" s="245"/>
    </row>
    <row r="44" spans="1:54" s="234" customFormat="1" ht="19.5" customHeight="1" x14ac:dyDescent="0.35">
      <c r="A44" s="615" t="s">
        <v>163</v>
      </c>
      <c r="B44" s="616"/>
      <c r="C44" s="249"/>
      <c r="D44" s="250"/>
      <c r="E44" s="251"/>
      <c r="F44" s="252"/>
      <c r="G44" s="253"/>
      <c r="H44" s="253"/>
      <c r="I44" s="253"/>
      <c r="J44" s="254"/>
      <c r="K44" s="51"/>
      <c r="L44" s="37"/>
      <c r="M44" s="52"/>
      <c r="N44" s="209"/>
      <c r="O44" s="51"/>
      <c r="P44" s="37"/>
      <c r="Q44" s="52"/>
      <c r="R44" s="209"/>
      <c r="S44" s="51"/>
      <c r="T44" s="37"/>
      <c r="U44" s="52"/>
      <c r="V44" s="209"/>
      <c r="W44" s="51"/>
      <c r="X44" s="37"/>
      <c r="Y44" s="52"/>
      <c r="Z44" s="209"/>
      <c r="AA44" s="51"/>
      <c r="AB44" s="37"/>
      <c r="AC44" s="52"/>
      <c r="AD44" s="209"/>
      <c r="AE44" s="51"/>
      <c r="AF44" s="37"/>
      <c r="AG44" s="52"/>
      <c r="AH44" s="209"/>
      <c r="AI44" s="51"/>
      <c r="AJ44" s="37"/>
      <c r="AK44" s="52"/>
      <c r="AL44" s="209"/>
      <c r="AM44" s="51"/>
      <c r="AN44" s="37"/>
      <c r="AO44" s="52"/>
      <c r="AP44" s="209"/>
      <c r="AQ44" s="209"/>
      <c r="AR44" s="209"/>
      <c r="AS44" s="209"/>
      <c r="AT44" s="209"/>
      <c r="AU44" s="209"/>
      <c r="AV44" s="209"/>
      <c r="AW44" s="209"/>
      <c r="AX44" s="209"/>
      <c r="AY44" s="72"/>
      <c r="AZ44" s="248"/>
      <c r="BA44" s="244"/>
      <c r="BB44" s="245"/>
    </row>
    <row r="45" spans="1:54" s="234" customFormat="1" ht="19.5" customHeight="1" thickBot="1" x14ac:dyDescent="0.4">
      <c r="A45" s="255" t="s">
        <v>164</v>
      </c>
      <c r="B45" s="256"/>
      <c r="C45" s="257"/>
      <c r="D45" s="258">
        <f>D39</f>
        <v>15</v>
      </c>
      <c r="E45" s="259"/>
      <c r="F45" s="260"/>
      <c r="G45" s="261"/>
      <c r="H45" s="261"/>
      <c r="I45" s="261"/>
      <c r="J45" s="262"/>
      <c r="K45" s="263"/>
      <c r="L45" s="313"/>
      <c r="M45" s="264"/>
      <c r="N45" s="265"/>
      <c r="O45" s="263"/>
      <c r="P45" s="313"/>
      <c r="Q45" s="264"/>
      <c r="R45" s="265"/>
      <c r="S45" s="263"/>
      <c r="T45" s="313"/>
      <c r="U45" s="264"/>
      <c r="V45" s="265"/>
      <c r="W45" s="263"/>
      <c r="X45" s="313"/>
      <c r="Y45" s="264"/>
      <c r="Z45" s="265"/>
      <c r="AA45" s="263"/>
      <c r="AB45" s="313"/>
      <c r="AC45" s="264"/>
      <c r="AD45" s="265"/>
      <c r="AE45" s="263"/>
      <c r="AF45" s="313"/>
      <c r="AG45" s="264"/>
      <c r="AH45" s="265"/>
      <c r="AI45" s="263"/>
      <c r="AJ45" s="313"/>
      <c r="AK45" s="264"/>
      <c r="AL45" s="265"/>
      <c r="AM45" s="263"/>
      <c r="AN45" s="313"/>
      <c r="AO45" s="264"/>
      <c r="AP45" s="265"/>
      <c r="AQ45" s="393"/>
      <c r="AR45" s="393"/>
      <c r="AS45" s="393"/>
      <c r="AT45" s="393"/>
      <c r="AU45" s="393"/>
      <c r="AV45" s="393"/>
      <c r="AW45" s="393"/>
      <c r="AX45" s="393"/>
      <c r="AY45" s="266"/>
      <c r="AZ45" s="267"/>
      <c r="BA45" s="268"/>
      <c r="BB45" s="269"/>
    </row>
    <row r="46" spans="1:54" s="234" customFormat="1" ht="19.5" customHeight="1" thickBot="1" x14ac:dyDescent="0.4">
      <c r="A46" s="617" t="s">
        <v>165</v>
      </c>
      <c r="B46" s="618"/>
      <c r="C46" s="270"/>
      <c r="D46" s="224"/>
      <c r="E46" s="270"/>
      <c r="F46" s="225"/>
      <c r="G46" s="226"/>
      <c r="H46" s="226"/>
      <c r="I46" s="226"/>
      <c r="J46" s="227"/>
      <c r="K46" s="63"/>
      <c r="L46" s="176"/>
      <c r="M46" s="271"/>
      <c r="N46" s="343"/>
      <c r="O46" s="63"/>
      <c r="P46" s="176"/>
      <c r="Q46" s="271"/>
      <c r="R46" s="272"/>
      <c r="S46" s="63"/>
      <c r="T46" s="176"/>
      <c r="U46" s="271"/>
      <c r="V46" s="272"/>
      <c r="W46" s="63"/>
      <c r="X46" s="176"/>
      <c r="Y46" s="271"/>
      <c r="Z46" s="272"/>
      <c r="AA46" s="63"/>
      <c r="AB46" s="176"/>
      <c r="AC46" s="271"/>
      <c r="AD46" s="272"/>
      <c r="AE46" s="63"/>
      <c r="AF46" s="176"/>
      <c r="AG46" s="271"/>
      <c r="AH46" s="272"/>
      <c r="AI46" s="63"/>
      <c r="AJ46" s="176"/>
      <c r="AK46" s="271"/>
      <c r="AL46" s="272"/>
      <c r="AM46" s="63"/>
      <c r="AN46" s="176"/>
      <c r="AO46" s="271"/>
      <c r="AP46" s="272"/>
      <c r="AQ46" s="272"/>
      <c r="AR46" s="272"/>
      <c r="AS46" s="272"/>
      <c r="AT46" s="272"/>
      <c r="AU46" s="272"/>
      <c r="AV46" s="272"/>
      <c r="AW46" s="272"/>
      <c r="AX46" s="272"/>
      <c r="AY46" s="71"/>
      <c r="AZ46" s="243"/>
      <c r="BA46" s="273"/>
      <c r="BB46" s="274"/>
    </row>
    <row r="47" spans="1:54" s="234" customFormat="1" ht="19.5" customHeight="1" thickBot="1" x14ac:dyDescent="0.4">
      <c r="A47" s="654" t="s">
        <v>166</v>
      </c>
      <c r="B47" s="655"/>
      <c r="C47" s="259"/>
      <c r="D47" s="275">
        <f>D42+D43+D45</f>
        <v>240</v>
      </c>
      <c r="E47" s="259"/>
      <c r="F47" s="276"/>
      <c r="G47" s="277"/>
      <c r="H47" s="277"/>
      <c r="I47" s="277"/>
      <c r="J47" s="278"/>
      <c r="K47" s="656"/>
      <c r="L47" s="657"/>
      <c r="M47" s="658"/>
      <c r="N47" s="229">
        <f>N36+N23+N15</f>
        <v>25</v>
      </c>
      <c r="O47" s="659"/>
      <c r="P47" s="660"/>
      <c r="Q47" s="661"/>
      <c r="R47" s="345">
        <f>R36+R23+R15</f>
        <v>25</v>
      </c>
      <c r="S47" s="659"/>
      <c r="T47" s="660"/>
      <c r="U47" s="661"/>
      <c r="V47" s="229">
        <f>V36+V23+V15</f>
        <v>25</v>
      </c>
      <c r="W47" s="659"/>
      <c r="X47" s="660"/>
      <c r="Y47" s="661"/>
      <c r="Z47" s="345">
        <f>Z36+Z23+Z15</f>
        <v>25</v>
      </c>
      <c r="AA47" s="659"/>
      <c r="AB47" s="660"/>
      <c r="AC47" s="661"/>
      <c r="AD47" s="229">
        <f>AD36+AD23+AD15</f>
        <v>24</v>
      </c>
      <c r="AE47" s="656"/>
      <c r="AF47" s="657"/>
      <c r="AG47" s="658"/>
      <c r="AH47" s="229">
        <f>AH36+AH23+AH15</f>
        <v>26</v>
      </c>
      <c r="AI47" s="656"/>
      <c r="AJ47" s="657"/>
      <c r="AK47" s="658"/>
      <c r="AL47" s="229">
        <f>AL36+AL23+AL15</f>
        <v>25</v>
      </c>
      <c r="AM47" s="656"/>
      <c r="AN47" s="657"/>
      <c r="AO47" s="658"/>
      <c r="AP47" s="229">
        <f>AP36+AP23+AP15</f>
        <v>25</v>
      </c>
      <c r="AQ47" s="715"/>
      <c r="AR47" s="716"/>
      <c r="AS47" s="717"/>
      <c r="AT47" s="427">
        <f>AT36+AT23+AT15</f>
        <v>10</v>
      </c>
      <c r="AU47" s="715"/>
      <c r="AV47" s="716"/>
      <c r="AW47" s="717"/>
      <c r="AX47" s="427">
        <f>SUM(AX37:AX46)</f>
        <v>30</v>
      </c>
      <c r="AY47" s="230"/>
      <c r="AZ47" s="231"/>
      <c r="BA47" s="273"/>
      <c r="BB47" s="274"/>
    </row>
    <row r="48" spans="1:54" s="234" customFormat="1" ht="19.5" customHeight="1" thickBot="1" x14ac:dyDescent="0.35">
      <c r="A48" s="279" t="s">
        <v>39</v>
      </c>
      <c r="B48" s="280" t="s">
        <v>167</v>
      </c>
      <c r="C48" s="281" t="s">
        <v>39</v>
      </c>
      <c r="D48" s="281"/>
      <c r="E48" s="281"/>
      <c r="F48" s="282"/>
      <c r="G48" s="282"/>
      <c r="H48" s="282"/>
      <c r="I48" s="282"/>
      <c r="J48" s="283"/>
      <c r="K48" s="601"/>
      <c r="L48" s="602"/>
      <c r="M48" s="602"/>
      <c r="N48" s="602"/>
      <c r="O48" s="602"/>
      <c r="P48" s="602"/>
      <c r="Q48" s="602"/>
      <c r="R48" s="602"/>
      <c r="S48" s="602"/>
      <c r="T48" s="602"/>
      <c r="U48" s="602"/>
      <c r="V48" s="602"/>
      <c r="W48" s="602"/>
      <c r="X48" s="602"/>
      <c r="Y48" s="602"/>
      <c r="Z48" s="602"/>
      <c r="AA48" s="602"/>
      <c r="AB48" s="602"/>
      <c r="AC48" s="602"/>
      <c r="AD48" s="602"/>
      <c r="AE48" s="602"/>
      <c r="AF48" s="602"/>
      <c r="AG48" s="602"/>
      <c r="AH48" s="602"/>
      <c r="AI48" s="602"/>
      <c r="AJ48" s="602"/>
      <c r="AK48" s="602"/>
      <c r="AL48" s="602"/>
      <c r="AM48" s="602"/>
      <c r="AN48" s="602"/>
      <c r="AO48" s="602"/>
      <c r="AP48" s="602"/>
      <c r="AQ48" s="603"/>
      <c r="AR48" s="603"/>
      <c r="AS48" s="603"/>
      <c r="AT48" s="603"/>
      <c r="AU48" s="603"/>
      <c r="AV48" s="603"/>
      <c r="AW48" s="603"/>
      <c r="AX48" s="603"/>
      <c r="AY48" s="603"/>
      <c r="AZ48" s="602"/>
      <c r="BA48" s="602"/>
      <c r="BB48" s="604"/>
    </row>
    <row r="49" spans="1:54" s="157" customFormat="1" ht="19.5" customHeight="1" x14ac:dyDescent="0.35">
      <c r="A49" s="284"/>
      <c r="B49" s="69"/>
      <c r="C49" s="285"/>
      <c r="D49" s="286"/>
      <c r="E49" s="285"/>
      <c r="F49" s="310"/>
      <c r="G49" s="311"/>
      <c r="H49" s="311"/>
      <c r="I49" s="311"/>
      <c r="J49" s="312"/>
      <c r="K49" s="39"/>
      <c r="L49" s="176"/>
      <c r="M49" s="177"/>
      <c r="N49" s="178"/>
      <c r="O49" s="48"/>
      <c r="P49" s="176"/>
      <c r="Q49" s="177"/>
      <c r="R49" s="179"/>
      <c r="S49" s="48"/>
      <c r="T49" s="176"/>
      <c r="U49" s="177"/>
      <c r="V49" s="180"/>
      <c r="W49" s="48"/>
      <c r="X49" s="176"/>
      <c r="Y49" s="177"/>
      <c r="Z49" s="65"/>
      <c r="AA49" s="48"/>
      <c r="AB49" s="176"/>
      <c r="AC49" s="176"/>
      <c r="AD49" s="65"/>
      <c r="AE49" s="39"/>
      <c r="AF49" s="176"/>
      <c r="AG49" s="176"/>
      <c r="AH49" s="65"/>
      <c r="AI49" s="39"/>
      <c r="AJ49" s="176"/>
      <c r="AK49" s="176"/>
      <c r="AL49" s="65"/>
      <c r="AM49" s="48"/>
      <c r="AN49" s="176"/>
      <c r="AO49" s="176"/>
      <c r="AP49" s="49"/>
      <c r="AQ49" s="376"/>
      <c r="AR49" s="374"/>
      <c r="AS49" s="374"/>
      <c r="AT49" s="374"/>
      <c r="AU49" s="375"/>
      <c r="AV49" s="376"/>
      <c r="AW49" s="374"/>
      <c r="AX49" s="374"/>
      <c r="AY49" s="426"/>
      <c r="AZ49" s="207"/>
      <c r="BA49" s="207"/>
      <c r="BB49" s="208"/>
    </row>
    <row r="50" spans="1:54" s="11" customFormat="1" ht="19.5" customHeight="1" x14ac:dyDescent="0.3">
      <c r="A50" s="287"/>
      <c r="B50" s="9"/>
      <c r="C50" s="9"/>
      <c r="D50" s="157"/>
      <c r="E50" s="9"/>
      <c r="F50" s="288"/>
      <c r="G50" s="289"/>
      <c r="H50" s="289"/>
      <c r="I50" s="289"/>
      <c r="J50" s="290"/>
      <c r="K50" s="291"/>
      <c r="L50" s="288"/>
      <c r="M50" s="288"/>
      <c r="N50" s="288"/>
      <c r="O50" s="291"/>
      <c r="P50" s="288"/>
      <c r="Q50" s="288"/>
      <c r="R50" s="288"/>
      <c r="S50" s="291"/>
      <c r="T50" s="288"/>
      <c r="U50" s="288"/>
      <c r="V50" s="288"/>
      <c r="W50" s="291"/>
      <c r="X50" s="288"/>
      <c r="Y50" s="288"/>
      <c r="Z50" s="288"/>
      <c r="AA50" s="291"/>
      <c r="AB50" s="288"/>
      <c r="AC50" s="292"/>
      <c r="AD50" s="288"/>
      <c r="AE50" s="291"/>
      <c r="AF50" s="288"/>
      <c r="AG50" s="292"/>
      <c r="AH50" s="288"/>
      <c r="AI50" s="291"/>
      <c r="AJ50" s="288"/>
      <c r="AK50" s="292"/>
      <c r="AL50" s="288"/>
      <c r="AM50" s="291"/>
      <c r="AN50" s="288"/>
      <c r="AO50" s="292"/>
      <c r="AP50" s="157"/>
      <c r="AQ50" s="421"/>
      <c r="AR50" s="335"/>
      <c r="AS50" s="335"/>
      <c r="AT50" s="335"/>
      <c r="AU50" s="422"/>
      <c r="AV50" s="421"/>
      <c r="AW50" s="335"/>
      <c r="AX50" s="335"/>
      <c r="AY50" s="419"/>
      <c r="AZ50" s="157"/>
      <c r="BA50" s="12"/>
      <c r="BB50" s="13"/>
    </row>
    <row r="51" spans="1:54" s="11" customFormat="1" ht="19.5" customHeight="1" thickBot="1" x14ac:dyDescent="0.35">
      <c r="A51" s="293"/>
      <c r="B51" s="294"/>
      <c r="C51" s="294"/>
      <c r="D51" s="295"/>
      <c r="E51" s="294"/>
      <c r="F51" s="296"/>
      <c r="G51" s="297"/>
      <c r="H51" s="297"/>
      <c r="I51" s="297"/>
      <c r="J51" s="298"/>
      <c r="K51" s="299"/>
      <c r="L51" s="296"/>
      <c r="M51" s="296"/>
      <c r="N51" s="296"/>
      <c r="O51" s="299"/>
      <c r="P51" s="296"/>
      <c r="Q51" s="296"/>
      <c r="R51" s="296"/>
      <c r="S51" s="299"/>
      <c r="T51" s="296"/>
      <c r="U51" s="296"/>
      <c r="V51" s="296"/>
      <c r="W51" s="299"/>
      <c r="X51" s="296"/>
      <c r="Y51" s="296"/>
      <c r="Z51" s="296"/>
      <c r="AA51" s="299"/>
      <c r="AB51" s="296"/>
      <c r="AC51" s="296"/>
      <c r="AD51" s="296"/>
      <c r="AE51" s="299"/>
      <c r="AF51" s="296"/>
      <c r="AG51" s="296"/>
      <c r="AH51" s="296"/>
      <c r="AI51" s="299"/>
      <c r="AJ51" s="296"/>
      <c r="AK51" s="296"/>
      <c r="AL51" s="296"/>
      <c r="AM51" s="300"/>
      <c r="AN51" s="301"/>
      <c r="AO51" s="302"/>
      <c r="AP51" s="418"/>
      <c r="AQ51" s="423"/>
      <c r="AR51" s="424"/>
      <c r="AS51" s="424"/>
      <c r="AT51" s="424"/>
      <c r="AU51" s="425"/>
      <c r="AV51" s="423"/>
      <c r="AW51" s="424"/>
      <c r="AX51" s="424"/>
      <c r="AY51" s="420"/>
      <c r="AZ51" s="295"/>
      <c r="BA51" s="15"/>
      <c r="BB51" s="16"/>
    </row>
    <row r="52" spans="1:54" s="75" customFormat="1" ht="19.5" customHeight="1" thickBot="1" x14ac:dyDescent="0.35">
      <c r="A52" s="303"/>
      <c r="AM52" s="304"/>
      <c r="AO52" s="304"/>
    </row>
    <row r="53" spans="1:54" s="8" customFormat="1" ht="81.75" customHeight="1" thickBot="1" x14ac:dyDescent="0.35">
      <c r="A53" s="82"/>
      <c r="B53" s="6" t="s">
        <v>169</v>
      </c>
      <c r="C53" s="6" t="s">
        <v>68</v>
      </c>
      <c r="D53" s="6" t="s">
        <v>170</v>
      </c>
      <c r="E53" s="691" t="s">
        <v>171</v>
      </c>
      <c r="F53" s="709"/>
      <c r="G53" s="692"/>
      <c r="J53" s="7"/>
      <c r="K53" s="691" t="s">
        <v>173</v>
      </c>
      <c r="L53" s="709"/>
      <c r="M53" s="709"/>
      <c r="N53" s="709"/>
      <c r="O53" s="709"/>
      <c r="P53" s="709"/>
      <c r="Q53" s="709"/>
      <c r="R53" s="709"/>
      <c r="S53" s="709"/>
      <c r="T53" s="709"/>
      <c r="U53" s="709"/>
      <c r="V53" s="709"/>
      <c r="W53" s="709"/>
      <c r="X53" s="709"/>
      <c r="Y53" s="709"/>
      <c r="Z53" s="709"/>
      <c r="AA53" s="709"/>
      <c r="AB53" s="709"/>
      <c r="AC53" s="709"/>
      <c r="AD53" s="709"/>
      <c r="AE53" s="709"/>
      <c r="AF53" s="709"/>
      <c r="AG53" s="709"/>
      <c r="AH53" s="709"/>
      <c r="AI53" s="709"/>
      <c r="AJ53" s="709"/>
      <c r="AK53" s="692"/>
      <c r="AL53" s="688" t="s">
        <v>68</v>
      </c>
      <c r="AM53" s="690"/>
      <c r="AN53" s="691" t="s">
        <v>172</v>
      </c>
      <c r="AO53" s="692"/>
      <c r="AP53" s="688" t="s">
        <v>171</v>
      </c>
      <c r="AQ53" s="689"/>
      <c r="AR53" s="689"/>
      <c r="AS53" s="689"/>
      <c r="AT53" s="689"/>
      <c r="AU53" s="689"/>
      <c r="AV53" s="689"/>
      <c r="AW53" s="689"/>
      <c r="AX53" s="689"/>
      <c r="AY53" s="689"/>
      <c r="AZ53" s="690"/>
      <c r="BA53" s="158"/>
      <c r="BB53" s="158"/>
    </row>
    <row r="54" spans="1:54" s="11" customFormat="1" ht="38.25" customHeight="1" thickBot="1" x14ac:dyDescent="0.35">
      <c r="A54" s="416">
        <v>1</v>
      </c>
      <c r="B54" s="341" t="s">
        <v>157</v>
      </c>
      <c r="C54" s="417">
        <v>10</v>
      </c>
      <c r="D54" s="417">
        <v>15</v>
      </c>
      <c r="E54" s="711">
        <v>8</v>
      </c>
      <c r="F54" s="712"/>
      <c r="G54" s="713"/>
      <c r="J54" s="699" t="s">
        <v>50</v>
      </c>
      <c r="K54" s="701" t="s">
        <v>174</v>
      </c>
      <c r="L54" s="701"/>
      <c r="M54" s="701"/>
      <c r="N54" s="701"/>
      <c r="O54" s="701"/>
      <c r="P54" s="701"/>
      <c r="Q54" s="701"/>
      <c r="R54" s="701"/>
      <c r="S54" s="701"/>
      <c r="T54" s="701"/>
      <c r="U54" s="701"/>
      <c r="V54" s="701"/>
      <c r="W54" s="701"/>
      <c r="X54" s="701"/>
      <c r="Y54" s="701"/>
      <c r="Z54" s="701"/>
      <c r="AA54" s="701"/>
      <c r="AB54" s="701"/>
      <c r="AC54" s="701"/>
      <c r="AD54" s="701"/>
      <c r="AE54" s="701"/>
      <c r="AF54" s="701"/>
      <c r="AG54" s="701"/>
      <c r="AH54" s="701"/>
      <c r="AI54" s="701"/>
      <c r="AJ54" s="701"/>
      <c r="AK54" s="702"/>
      <c r="AL54" s="693">
        <v>2</v>
      </c>
      <c r="AM54" s="694"/>
      <c r="AN54" s="693"/>
      <c r="AO54" s="697"/>
      <c r="AP54" s="694">
        <v>1</v>
      </c>
      <c r="AQ54" s="694"/>
      <c r="AR54" s="694"/>
      <c r="AS54" s="694"/>
      <c r="AT54" s="694"/>
      <c r="AU54" s="694"/>
      <c r="AV54" s="694"/>
      <c r="AW54" s="694"/>
      <c r="AX54" s="694"/>
      <c r="AY54" s="694"/>
      <c r="AZ54" s="697"/>
      <c r="BA54" s="83"/>
      <c r="BB54" s="83"/>
    </row>
    <row r="55" spans="1:54" s="11" customFormat="1" ht="36" customHeight="1" thickBot="1" x14ac:dyDescent="0.35">
      <c r="A55" s="75"/>
      <c r="B55" s="75"/>
      <c r="C55" s="159"/>
      <c r="D55" s="159"/>
      <c r="E55" s="710"/>
      <c r="F55" s="710"/>
      <c r="G55" s="710"/>
      <c r="H55" s="75"/>
      <c r="J55" s="700"/>
      <c r="K55" s="703"/>
      <c r="L55" s="703"/>
      <c r="M55" s="703"/>
      <c r="N55" s="703"/>
      <c r="O55" s="703"/>
      <c r="P55" s="703"/>
      <c r="Q55" s="703"/>
      <c r="R55" s="703"/>
      <c r="S55" s="703"/>
      <c r="T55" s="703"/>
      <c r="U55" s="703"/>
      <c r="V55" s="703"/>
      <c r="W55" s="703"/>
      <c r="X55" s="703"/>
      <c r="Y55" s="703"/>
      <c r="Z55" s="703"/>
      <c r="AA55" s="703"/>
      <c r="AB55" s="703"/>
      <c r="AC55" s="703"/>
      <c r="AD55" s="703"/>
      <c r="AE55" s="703"/>
      <c r="AF55" s="703"/>
      <c r="AG55" s="703"/>
      <c r="AH55" s="703"/>
      <c r="AI55" s="703"/>
      <c r="AJ55" s="703"/>
      <c r="AK55" s="704"/>
      <c r="AL55" s="695"/>
      <c r="AM55" s="696"/>
      <c r="AN55" s="695"/>
      <c r="AO55" s="698"/>
      <c r="AP55" s="696"/>
      <c r="AQ55" s="696"/>
      <c r="AR55" s="696"/>
      <c r="AS55" s="696"/>
      <c r="AT55" s="696"/>
      <c r="AU55" s="696"/>
      <c r="AV55" s="696"/>
      <c r="AW55" s="696"/>
      <c r="AX55" s="696"/>
      <c r="AY55" s="696"/>
      <c r="AZ55" s="698"/>
      <c r="BA55" s="83"/>
      <c r="BB55" s="83"/>
    </row>
    <row r="56" spans="1:54" s="11" customFormat="1" ht="26.25" customHeight="1" x14ac:dyDescent="0.3">
      <c r="A56" s="75"/>
      <c r="B56" s="75"/>
      <c r="C56" s="75"/>
      <c r="D56" s="75"/>
      <c r="E56" s="75"/>
      <c r="F56" s="75"/>
      <c r="G56" s="75"/>
      <c r="H56" s="75"/>
      <c r="J56" s="699" t="s">
        <v>51</v>
      </c>
      <c r="K56" s="676" t="s">
        <v>175</v>
      </c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677"/>
      <c r="X56" s="677"/>
      <c r="Y56" s="677"/>
      <c r="Z56" s="677"/>
      <c r="AA56" s="677"/>
      <c r="AB56" s="677"/>
      <c r="AC56" s="677"/>
      <c r="AD56" s="677"/>
      <c r="AE56" s="677"/>
      <c r="AF56" s="677"/>
      <c r="AG56" s="677"/>
      <c r="AH56" s="677"/>
      <c r="AI56" s="677"/>
      <c r="AJ56" s="677"/>
      <c r="AK56" s="677"/>
      <c r="AL56" s="705">
        <v>10</v>
      </c>
      <c r="AM56" s="706"/>
      <c r="AN56" s="705"/>
      <c r="AO56" s="672"/>
      <c r="AP56" s="670">
        <v>2</v>
      </c>
      <c r="AQ56" s="670"/>
      <c r="AR56" s="670"/>
      <c r="AS56" s="670"/>
      <c r="AT56" s="670"/>
      <c r="AU56" s="670"/>
      <c r="AV56" s="670"/>
      <c r="AW56" s="670"/>
      <c r="AX56" s="670"/>
      <c r="AY56" s="671"/>
      <c r="AZ56" s="672"/>
      <c r="BA56" s="159"/>
      <c r="BB56" s="159"/>
    </row>
    <row r="57" spans="1:54" s="75" customFormat="1" ht="19.5" customHeight="1" thickBot="1" x14ac:dyDescent="0.35">
      <c r="A57" s="303"/>
      <c r="J57" s="700"/>
      <c r="K57" s="678"/>
      <c r="L57" s="679"/>
      <c r="M57" s="679"/>
      <c r="N57" s="679"/>
      <c r="O57" s="679"/>
      <c r="P57" s="679"/>
      <c r="Q57" s="679"/>
      <c r="R57" s="679"/>
      <c r="S57" s="679"/>
      <c r="T57" s="679"/>
      <c r="U57" s="679"/>
      <c r="V57" s="679"/>
      <c r="W57" s="679"/>
      <c r="X57" s="679"/>
      <c r="Y57" s="679"/>
      <c r="Z57" s="679"/>
      <c r="AA57" s="679"/>
      <c r="AB57" s="679"/>
      <c r="AC57" s="679"/>
      <c r="AD57" s="679"/>
      <c r="AE57" s="679"/>
      <c r="AF57" s="679"/>
      <c r="AG57" s="679"/>
      <c r="AH57" s="679"/>
      <c r="AI57" s="679"/>
      <c r="AJ57" s="679"/>
      <c r="AK57" s="679"/>
      <c r="AL57" s="707"/>
      <c r="AM57" s="708"/>
      <c r="AN57" s="707"/>
      <c r="AO57" s="675"/>
      <c r="AP57" s="673"/>
      <c r="AQ57" s="673"/>
      <c r="AR57" s="673"/>
      <c r="AS57" s="673"/>
      <c r="AT57" s="673"/>
      <c r="AU57" s="673"/>
      <c r="AV57" s="673"/>
      <c r="AW57" s="673"/>
      <c r="AX57" s="673"/>
      <c r="AY57" s="674"/>
      <c r="AZ57" s="675"/>
      <c r="BA57" s="159"/>
      <c r="BB57" s="159"/>
    </row>
    <row r="58" spans="1:54" s="75" customFormat="1" ht="19.5" customHeight="1" x14ac:dyDescent="0.3">
      <c r="A58" s="598" t="s">
        <v>130</v>
      </c>
      <c r="B58" s="598"/>
      <c r="C58" s="598"/>
      <c r="D58" s="598"/>
      <c r="E58" s="598"/>
      <c r="F58" s="598"/>
      <c r="J58" s="680" t="s">
        <v>52</v>
      </c>
      <c r="K58" s="676" t="s">
        <v>69</v>
      </c>
      <c r="L58" s="677"/>
      <c r="M58" s="677"/>
      <c r="N58" s="677"/>
      <c r="O58" s="677"/>
      <c r="P58" s="677"/>
      <c r="Q58" s="677"/>
      <c r="R58" s="677"/>
      <c r="S58" s="677"/>
      <c r="T58" s="677"/>
      <c r="U58" s="677"/>
      <c r="V58" s="677"/>
      <c r="W58" s="677"/>
      <c r="X58" s="677"/>
      <c r="Y58" s="677"/>
      <c r="Z58" s="677"/>
      <c r="AA58" s="677"/>
      <c r="AB58" s="677"/>
      <c r="AC58" s="677"/>
      <c r="AD58" s="677"/>
      <c r="AE58" s="677"/>
      <c r="AF58" s="677"/>
      <c r="AG58" s="677"/>
      <c r="AH58" s="677"/>
      <c r="AI58" s="677"/>
      <c r="AJ58" s="677"/>
      <c r="AK58" s="677"/>
      <c r="AL58" s="682">
        <v>10</v>
      </c>
      <c r="AM58" s="683"/>
      <c r="AN58" s="682"/>
      <c r="AO58" s="686"/>
      <c r="AP58" s="683">
        <v>2</v>
      </c>
      <c r="AQ58" s="683"/>
      <c r="AR58" s="683"/>
      <c r="AS58" s="683"/>
      <c r="AT58" s="683"/>
      <c r="AU58" s="683"/>
      <c r="AV58" s="683"/>
      <c r="AW58" s="683"/>
      <c r="AX58" s="683"/>
      <c r="AY58" s="683"/>
      <c r="AZ58" s="686"/>
      <c r="BA58" s="159"/>
      <c r="BB58" s="159"/>
    </row>
    <row r="59" spans="1:54" s="75" customFormat="1" ht="19.5" customHeight="1" thickBot="1" x14ac:dyDescent="0.35">
      <c r="A59" s="315" t="s">
        <v>145</v>
      </c>
      <c r="J59" s="681"/>
      <c r="K59" s="678"/>
      <c r="L59" s="679"/>
      <c r="M59" s="679"/>
      <c r="N59" s="679"/>
      <c r="O59" s="679"/>
      <c r="P59" s="679"/>
      <c r="Q59" s="679"/>
      <c r="R59" s="679"/>
      <c r="S59" s="679"/>
      <c r="T59" s="679"/>
      <c r="U59" s="679"/>
      <c r="V59" s="679"/>
      <c r="W59" s="679"/>
      <c r="X59" s="679"/>
      <c r="Y59" s="679"/>
      <c r="Z59" s="679"/>
      <c r="AA59" s="679"/>
      <c r="AB59" s="679"/>
      <c r="AC59" s="679"/>
      <c r="AD59" s="679"/>
      <c r="AE59" s="679"/>
      <c r="AF59" s="679"/>
      <c r="AG59" s="679"/>
      <c r="AH59" s="679"/>
      <c r="AI59" s="679"/>
      <c r="AJ59" s="679"/>
      <c r="AK59" s="679"/>
      <c r="AL59" s="684"/>
      <c r="AM59" s="685"/>
      <c r="AN59" s="684"/>
      <c r="AO59" s="687"/>
      <c r="AP59" s="685"/>
      <c r="AQ59" s="685"/>
      <c r="AR59" s="685"/>
      <c r="AS59" s="685"/>
      <c r="AT59" s="685"/>
      <c r="AU59" s="685"/>
      <c r="AV59" s="685"/>
      <c r="AW59" s="685"/>
      <c r="AX59" s="685"/>
      <c r="AY59" s="685"/>
      <c r="AZ59" s="687"/>
      <c r="BA59" s="159"/>
      <c r="BB59" s="159"/>
    </row>
    <row r="60" spans="1:54" ht="15.75" x14ac:dyDescent="0.25">
      <c r="A60" s="316" t="s">
        <v>146</v>
      </c>
    </row>
    <row r="61" spans="1:54" ht="15.75" x14ac:dyDescent="0.25">
      <c r="A61" s="318" t="s">
        <v>147</v>
      </c>
      <c r="B61" s="138"/>
      <c r="C61" s="138"/>
      <c r="D61" s="138"/>
      <c r="E61" s="138"/>
      <c r="F61" s="138"/>
    </row>
    <row r="62" spans="1:54" ht="15.75" x14ac:dyDescent="0.25">
      <c r="A62" s="599" t="s">
        <v>148</v>
      </c>
      <c r="B62" s="599"/>
      <c r="C62" s="599"/>
      <c r="D62" s="599"/>
      <c r="E62" s="599"/>
      <c r="F62" s="599"/>
    </row>
    <row r="63" spans="1:54" ht="15.75" x14ac:dyDescent="0.25">
      <c r="A63" s="599" t="s">
        <v>149</v>
      </c>
      <c r="B63" s="599"/>
      <c r="C63" s="599"/>
      <c r="D63" s="599"/>
      <c r="E63" s="599"/>
      <c r="F63" s="599"/>
      <c r="X63" s="135"/>
    </row>
    <row r="64" spans="1:54" ht="15.75" x14ac:dyDescent="0.25">
      <c r="A64" s="317" t="s">
        <v>150</v>
      </c>
      <c r="B64" s="138"/>
      <c r="C64" s="138"/>
      <c r="D64" s="138"/>
      <c r="E64" s="138"/>
      <c r="F64" s="138"/>
      <c r="X64" s="132"/>
    </row>
    <row r="65" spans="1:46" ht="15.75" x14ac:dyDescent="0.25">
      <c r="A65" s="317" t="s">
        <v>176</v>
      </c>
      <c r="B65" s="138"/>
      <c r="C65" s="138"/>
      <c r="D65" s="138"/>
      <c r="E65" s="138"/>
      <c r="F65" s="138"/>
    </row>
    <row r="66" spans="1:46" ht="73.5" customHeight="1" x14ac:dyDescent="0.2">
      <c r="A66" s="714" t="s">
        <v>365</v>
      </c>
      <c r="B66" s="714"/>
      <c r="C66" s="71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4"/>
      <c r="O66" s="71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4"/>
      <c r="AL66" s="714"/>
      <c r="AM66" s="714"/>
      <c r="AN66" s="714"/>
      <c r="AO66" s="714"/>
      <c r="AP66" s="714"/>
      <c r="AQ66" s="714"/>
      <c r="AR66" s="714"/>
      <c r="AS66" s="714"/>
      <c r="AT66" s="714"/>
    </row>
    <row r="67" spans="1:46" ht="42" customHeight="1" x14ac:dyDescent="0.2">
      <c r="A67" s="714" t="s">
        <v>371</v>
      </c>
      <c r="B67" s="714"/>
      <c r="C67" s="714"/>
      <c r="D67" s="714"/>
      <c r="E67" s="714"/>
      <c r="F67" s="714"/>
      <c r="G67" s="714"/>
      <c r="H67" s="714"/>
      <c r="I67" s="714"/>
      <c r="J67" s="714"/>
      <c r="K67" s="714"/>
      <c r="L67" s="714"/>
      <c r="M67" s="714"/>
      <c r="N67" s="714"/>
      <c r="O67" s="714"/>
      <c r="P67" s="714"/>
      <c r="Q67" s="714"/>
      <c r="R67" s="714"/>
      <c r="S67" s="714"/>
      <c r="T67" s="714"/>
      <c r="U67" s="714"/>
      <c r="V67" s="714"/>
      <c r="W67" s="714"/>
      <c r="X67" s="714"/>
      <c r="Y67" s="714"/>
      <c r="Z67" s="714"/>
      <c r="AA67" s="714"/>
      <c r="AB67" s="714"/>
      <c r="AC67" s="714"/>
      <c r="AD67" s="714"/>
      <c r="AE67" s="714"/>
      <c r="AF67" s="714"/>
      <c r="AG67" s="714"/>
      <c r="AH67" s="714"/>
      <c r="AI67" s="714"/>
      <c r="AJ67" s="714"/>
      <c r="AK67" s="714"/>
      <c r="AL67" s="714"/>
      <c r="AM67" s="714"/>
      <c r="AN67" s="714"/>
      <c r="AO67" s="714"/>
      <c r="AP67" s="714"/>
      <c r="AQ67" s="714"/>
      <c r="AR67" s="714"/>
      <c r="AS67" s="714"/>
      <c r="AT67" s="714"/>
    </row>
    <row r="68" spans="1:46" ht="18.75" x14ac:dyDescent="0.2">
      <c r="A68" s="137"/>
      <c r="B68" s="138"/>
      <c r="C68" s="138"/>
      <c r="D68" s="138"/>
      <c r="E68" s="138"/>
      <c r="F68" s="138"/>
      <c r="I68" s="322"/>
    </row>
    <row r="69" spans="1:46" customFormat="1" ht="20.25" x14ac:dyDescent="0.3">
      <c r="A69" s="19"/>
      <c r="B69" s="19" t="s">
        <v>374</v>
      </c>
      <c r="C69" s="17"/>
      <c r="D69" s="19"/>
      <c r="E69" s="19" t="s">
        <v>366</v>
      </c>
      <c r="F69" s="20"/>
      <c r="G69" s="20"/>
      <c r="H69" s="17"/>
      <c r="I69" s="20"/>
      <c r="J69" s="20"/>
      <c r="K69" s="20"/>
      <c r="L69" s="20"/>
      <c r="M69" s="17"/>
      <c r="N69" s="20"/>
      <c r="O69" s="21"/>
      <c r="P69" s="19"/>
      <c r="Q69" s="20"/>
      <c r="R69" s="20"/>
      <c r="S69" s="19"/>
      <c r="T69" s="20"/>
      <c r="U69" s="20"/>
      <c r="V69" s="20"/>
      <c r="W69" s="17"/>
      <c r="X69" s="17"/>
      <c r="Y69" s="19" t="s">
        <v>375</v>
      </c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8"/>
      <c r="AL69" s="17"/>
      <c r="AM69" s="17"/>
      <c r="AN69" s="17"/>
      <c r="AO69" s="17"/>
      <c r="AP69" s="17"/>
      <c r="AQ69" s="17"/>
      <c r="AR69" s="17"/>
      <c r="AS69" s="17"/>
      <c r="AT69" s="17"/>
    </row>
    <row r="70" spans="1:46" customFormat="1" ht="20.25" x14ac:dyDescent="0.3">
      <c r="A70" s="19"/>
      <c r="B70" s="19" t="s">
        <v>70</v>
      </c>
      <c r="C70" s="17"/>
      <c r="D70" s="19"/>
      <c r="E70" s="19" t="s">
        <v>71</v>
      </c>
      <c r="F70" s="20"/>
      <c r="G70" s="20"/>
      <c r="H70" s="17"/>
      <c r="I70" s="20"/>
      <c r="J70" s="20"/>
      <c r="K70" s="20"/>
      <c r="L70" s="20"/>
      <c r="M70" s="17"/>
      <c r="N70" s="20"/>
      <c r="O70" s="21"/>
      <c r="P70" s="19"/>
      <c r="Q70" s="20"/>
      <c r="R70" s="20"/>
      <c r="S70" s="19"/>
      <c r="T70" s="20"/>
      <c r="U70" s="20"/>
      <c r="V70" s="20"/>
      <c r="W70" s="17"/>
      <c r="X70" s="17"/>
      <c r="Y70" s="19" t="s">
        <v>72</v>
      </c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8"/>
      <c r="AL70" s="17"/>
      <c r="AM70" s="17"/>
      <c r="AN70" s="17"/>
      <c r="AO70" s="17"/>
      <c r="AP70" s="17"/>
      <c r="AQ70" s="17"/>
      <c r="AR70" s="17"/>
      <c r="AS70" s="17"/>
      <c r="AT70" s="17"/>
    </row>
    <row r="71" spans="1:46" customFormat="1" ht="20.25" x14ac:dyDescent="0.3">
      <c r="A71" s="19"/>
      <c r="B71" s="19" t="s">
        <v>372</v>
      </c>
      <c r="C71" s="17"/>
      <c r="D71" s="19"/>
      <c r="E71" s="19" t="s">
        <v>367</v>
      </c>
      <c r="F71" s="20"/>
      <c r="G71" s="20"/>
      <c r="H71" s="17"/>
      <c r="I71" s="20"/>
      <c r="J71" s="20"/>
      <c r="K71" s="20"/>
      <c r="L71" s="20"/>
      <c r="M71" s="17"/>
      <c r="N71" s="20"/>
      <c r="O71" s="21"/>
      <c r="P71" s="19"/>
      <c r="Q71" s="20"/>
      <c r="R71" s="20"/>
      <c r="S71" s="19"/>
      <c r="T71" s="20"/>
      <c r="U71" s="20"/>
      <c r="V71" s="20"/>
      <c r="W71" s="17"/>
      <c r="X71" s="17"/>
      <c r="Y71" s="19" t="s">
        <v>373</v>
      </c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8"/>
      <c r="AL71" s="17"/>
      <c r="AM71" s="17"/>
      <c r="AN71" s="17"/>
      <c r="AO71" s="17"/>
      <c r="AP71" s="17"/>
      <c r="AQ71" s="17"/>
      <c r="AR71" s="17"/>
      <c r="AS71" s="17"/>
      <c r="AT71" s="17"/>
    </row>
  </sheetData>
  <dataConsolidate/>
  <mergeCells count="153">
    <mergeCell ref="A66:AT66"/>
    <mergeCell ref="A67:AT67"/>
    <mergeCell ref="AQ36:AS36"/>
    <mergeCell ref="AU36:AW36"/>
    <mergeCell ref="AQ47:AS47"/>
    <mergeCell ref="AU47:AW47"/>
    <mergeCell ref="AQ1:AX1"/>
    <mergeCell ref="AQ2:AT2"/>
    <mergeCell ref="AU2:AX2"/>
    <mergeCell ref="AT3:AT4"/>
    <mergeCell ref="AU3:AU4"/>
    <mergeCell ref="AV3:AV4"/>
    <mergeCell ref="AW3:AW4"/>
    <mergeCell ref="AX3:AX4"/>
    <mergeCell ref="AQ15:AS15"/>
    <mergeCell ref="AU15:AW15"/>
    <mergeCell ref="AQ23:AS23"/>
    <mergeCell ref="AU23:AW23"/>
    <mergeCell ref="AQ3:AQ4"/>
    <mergeCell ref="AR3:AR4"/>
    <mergeCell ref="AS3:AS4"/>
    <mergeCell ref="AE36:AG36"/>
    <mergeCell ref="AI36:AK36"/>
    <mergeCell ref="AM36:AO36"/>
    <mergeCell ref="AM23:AO23"/>
    <mergeCell ref="E53:G53"/>
    <mergeCell ref="E55:G55"/>
    <mergeCell ref="E54:G54"/>
    <mergeCell ref="K53:AK53"/>
    <mergeCell ref="AA47:AC47"/>
    <mergeCell ref="AE47:AG47"/>
    <mergeCell ref="AI47:AK47"/>
    <mergeCell ref="AM47:AO47"/>
    <mergeCell ref="AP56:AZ57"/>
    <mergeCell ref="K58:AK59"/>
    <mergeCell ref="J58:J59"/>
    <mergeCell ref="AL58:AM59"/>
    <mergeCell ref="AN58:AO59"/>
    <mergeCell ref="AP58:AZ59"/>
    <mergeCell ref="AP53:AZ53"/>
    <mergeCell ref="AN53:AO53"/>
    <mergeCell ref="AL53:AM53"/>
    <mergeCell ref="AL54:AM55"/>
    <mergeCell ref="AN54:AO55"/>
    <mergeCell ref="AP54:AZ55"/>
    <mergeCell ref="J54:J55"/>
    <mergeCell ref="K54:AK55"/>
    <mergeCell ref="J56:J57"/>
    <mergeCell ref="K56:AK57"/>
    <mergeCell ref="AL56:AM57"/>
    <mergeCell ref="AN56:AO57"/>
    <mergeCell ref="AA15:AC15"/>
    <mergeCell ref="A41:B41"/>
    <mergeCell ref="A17:B17"/>
    <mergeCell ref="A22:B22"/>
    <mergeCell ref="A25:B25"/>
    <mergeCell ref="A35:B35"/>
    <mergeCell ref="K15:M15"/>
    <mergeCell ref="O15:Q15"/>
    <mergeCell ref="S15:U15"/>
    <mergeCell ref="B24:BB24"/>
    <mergeCell ref="AI15:AK15"/>
    <mergeCell ref="AM15:AO15"/>
    <mergeCell ref="AE15:AG15"/>
    <mergeCell ref="K23:M23"/>
    <mergeCell ref="O23:Q23"/>
    <mergeCell ref="K36:M36"/>
    <mergeCell ref="O36:Q36"/>
    <mergeCell ref="S36:U36"/>
    <mergeCell ref="AA36:AC36"/>
    <mergeCell ref="S23:U23"/>
    <mergeCell ref="W23:Y23"/>
    <mergeCell ref="AA23:AC23"/>
    <mergeCell ref="AE23:AG23"/>
    <mergeCell ref="AI23:AK23"/>
    <mergeCell ref="A1:A4"/>
    <mergeCell ref="B1:B4"/>
    <mergeCell ref="S1:Z1"/>
    <mergeCell ref="C1:C4"/>
    <mergeCell ref="A14:B14"/>
    <mergeCell ref="A47:B47"/>
    <mergeCell ref="K47:M47"/>
    <mergeCell ref="O47:Q47"/>
    <mergeCell ref="S47:U47"/>
    <mergeCell ref="W47:Y47"/>
    <mergeCell ref="N3:N4"/>
    <mergeCell ref="P3:P4"/>
    <mergeCell ref="Q3:Q4"/>
    <mergeCell ref="R3:R4"/>
    <mergeCell ref="O3:O4"/>
    <mergeCell ref="S3:S4"/>
    <mergeCell ref="M3:M4"/>
    <mergeCell ref="K2:N2"/>
    <mergeCell ref="W36:Y36"/>
    <mergeCell ref="W15:Y15"/>
    <mergeCell ref="AI2:AL2"/>
    <mergeCell ref="AH3:AH4"/>
    <mergeCell ref="V3:V4"/>
    <mergeCell ref="AB3:AB4"/>
    <mergeCell ref="AK3:AK4"/>
    <mergeCell ref="AL3:AL4"/>
    <mergeCell ref="Z3:Z4"/>
    <mergeCell ref="AG3:AG4"/>
    <mergeCell ref="AE2:AH2"/>
    <mergeCell ref="S2:V2"/>
    <mergeCell ref="AM2:AP2"/>
    <mergeCell ref="AI1:AP1"/>
    <mergeCell ref="K1:R1"/>
    <mergeCell ref="K3:K4"/>
    <mergeCell ref="U3:U4"/>
    <mergeCell ref="L3:L4"/>
    <mergeCell ref="B16:BB16"/>
    <mergeCell ref="AF3:AF4"/>
    <mergeCell ref="AA3:AA4"/>
    <mergeCell ref="T3:T4"/>
    <mergeCell ref="AC3:AC4"/>
    <mergeCell ref="W2:Z2"/>
    <mergeCell ref="AA2:AD2"/>
    <mergeCell ref="AE3:AE4"/>
    <mergeCell ref="AP3:AP4"/>
    <mergeCell ref="AM3:AM4"/>
    <mergeCell ref="AN3:AN4"/>
    <mergeCell ref="AD3:AD4"/>
    <mergeCell ref="AO3:AO4"/>
    <mergeCell ref="AJ3:AJ4"/>
    <mergeCell ref="AY3:AY4"/>
    <mergeCell ref="AY1:BB2"/>
    <mergeCell ref="BB3:BB4"/>
    <mergeCell ref="AI3:AI4"/>
    <mergeCell ref="AZ3:AZ4"/>
    <mergeCell ref="A58:F58"/>
    <mergeCell ref="A62:F62"/>
    <mergeCell ref="A63:F63"/>
    <mergeCell ref="BA3:BA4"/>
    <mergeCell ref="K48:BB48"/>
    <mergeCell ref="B5:BB5"/>
    <mergeCell ref="A6:B6"/>
    <mergeCell ref="J2:J4"/>
    <mergeCell ref="O2:R2"/>
    <mergeCell ref="A43:B43"/>
    <mergeCell ref="A46:B46"/>
    <mergeCell ref="W3:W4"/>
    <mergeCell ref="X3:X4"/>
    <mergeCell ref="Y3:Y4"/>
    <mergeCell ref="A44:B44"/>
    <mergeCell ref="D1:E3"/>
    <mergeCell ref="F1:J1"/>
    <mergeCell ref="F2:F4"/>
    <mergeCell ref="G2:I2"/>
    <mergeCell ref="G3:G4"/>
    <mergeCell ref="H3:H4"/>
    <mergeCell ref="I3:I4"/>
    <mergeCell ref="AA1:AH1"/>
  </mergeCells>
  <phoneticPr fontId="0" type="noConversion"/>
  <printOptions horizontalCentered="1" verticalCentered="1" gridLinesSet="0"/>
  <pageMargins left="0.19685039370078741" right="0.19685039370078741" top="0.19685039370078741" bottom="0.19685039370078741" header="0.19685039370078741" footer="0.19685039370078741"/>
  <pageSetup paperSize="9" scale="36" fitToWidth="420" fitToHeight="308" orientation="landscape" blackAndWhite="1" r:id="rId1"/>
  <headerFooter alignWithMargins="0">
    <oddFooter>&amp;R&amp;P</oddFooter>
  </headerFooter>
  <rowBreaks count="1" manualBreakCount="1">
    <brk id="28" max="5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"/>
  <sheetViews>
    <sheetView showGridLines="0" view="pageBreakPreview" topLeftCell="A52" zoomScale="60" zoomScaleNormal="50" workbookViewId="0">
      <selection activeCell="A60" sqref="A60:XFD62"/>
    </sheetView>
  </sheetViews>
  <sheetFormatPr defaultRowHeight="12.75" x14ac:dyDescent="0.2"/>
  <cols>
    <col min="1" max="1" width="15.28515625" style="155" customWidth="1"/>
    <col min="2" max="2" width="105.42578125" style="155" customWidth="1"/>
    <col min="3" max="3" width="22.85546875" style="155" customWidth="1"/>
    <col min="4" max="4" width="7.7109375" style="155" customWidth="1"/>
    <col min="5" max="5" width="8.42578125" style="155" customWidth="1"/>
    <col min="6" max="6" width="7.42578125" style="155" customWidth="1"/>
    <col min="7" max="7" width="6.85546875" style="155" customWidth="1"/>
    <col min="8" max="8" width="6.42578125" style="155" customWidth="1"/>
    <col min="9" max="9" width="8.28515625" style="155" customWidth="1"/>
    <col min="10" max="10" width="6.7109375" style="155" customWidth="1"/>
    <col min="11" max="13" width="4.42578125" style="155" customWidth="1"/>
    <col min="14" max="14" width="5.5703125" style="155" customWidth="1"/>
    <col min="15" max="16" width="4.140625" style="155" customWidth="1"/>
    <col min="17" max="17" width="4.7109375" style="155" customWidth="1"/>
    <col min="18" max="18" width="5.28515625" style="155" customWidth="1"/>
    <col min="19" max="21" width="4.28515625" style="155" customWidth="1"/>
    <col min="22" max="22" width="5.7109375" style="155" customWidth="1"/>
    <col min="23" max="25" width="4.7109375" style="155" customWidth="1"/>
    <col min="26" max="26" width="5.7109375" style="155" customWidth="1"/>
    <col min="27" max="29" width="4.42578125" style="155" customWidth="1"/>
    <col min="30" max="30" width="6.140625" style="155" customWidth="1"/>
    <col min="31" max="33" width="4.28515625" style="155" customWidth="1"/>
    <col min="34" max="34" width="5.42578125" style="155" customWidth="1"/>
    <col min="35" max="37" width="4.140625" style="155" customWidth="1"/>
    <col min="38" max="38" width="6" style="155" customWidth="1"/>
    <col min="39" max="41" width="4.42578125" style="155" customWidth="1"/>
    <col min="42" max="50" width="5" style="155" customWidth="1"/>
    <col min="51" max="52" width="6" style="155" customWidth="1"/>
    <col min="53" max="53" width="4.7109375" style="155" customWidth="1"/>
    <col min="54" max="54" width="6.7109375" style="155" customWidth="1"/>
    <col min="55" max="55" width="5.140625" style="155" customWidth="1"/>
    <col min="56" max="16384" width="9.140625" style="155"/>
  </cols>
  <sheetData>
    <row r="1" spans="1:54" ht="23.25" customHeight="1" x14ac:dyDescent="0.3">
      <c r="AI1" s="327" t="s">
        <v>229</v>
      </c>
    </row>
    <row r="2" spans="1:54" ht="24" customHeight="1" x14ac:dyDescent="0.35">
      <c r="C2" s="329"/>
      <c r="U2" s="328"/>
      <c r="V2" s="328"/>
    </row>
    <row r="3" spans="1:54" ht="101.25" customHeight="1" thickBot="1" x14ac:dyDescent="0.25">
      <c r="B3" s="369" t="s">
        <v>59</v>
      </c>
      <c r="C3" s="739" t="s">
        <v>230</v>
      </c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39"/>
      <c r="R3" s="739"/>
      <c r="S3" s="739"/>
      <c r="T3" s="739"/>
      <c r="U3" s="739"/>
      <c r="V3" s="739"/>
      <c r="W3" s="739"/>
      <c r="X3" s="739"/>
      <c r="Y3" s="739"/>
      <c r="Z3" s="739"/>
      <c r="AA3" s="739"/>
      <c r="AB3" s="739"/>
      <c r="AC3" s="739"/>
      <c r="AD3" s="739"/>
      <c r="AE3" s="739"/>
      <c r="AF3" s="739"/>
      <c r="AG3" s="739"/>
      <c r="AH3" s="739"/>
      <c r="AI3" s="739"/>
      <c r="AJ3" s="739"/>
      <c r="AK3" s="739"/>
      <c r="AL3" s="739"/>
      <c r="AM3" s="739"/>
      <c r="AN3" s="739"/>
      <c r="AO3" s="739"/>
      <c r="AP3" s="739"/>
      <c r="AQ3" s="739"/>
      <c r="AR3" s="739"/>
      <c r="AS3" s="739"/>
      <c r="AT3" s="739"/>
      <c r="AU3" s="739"/>
      <c r="AV3" s="739"/>
      <c r="AW3" s="739"/>
      <c r="AX3" s="739"/>
      <c r="AY3" s="739"/>
      <c r="AZ3" s="739"/>
    </row>
    <row r="4" spans="1:54" s="316" customFormat="1" ht="50.25" customHeight="1" thickBot="1" x14ac:dyDescent="0.3">
      <c r="A4" s="646" t="s">
        <v>127</v>
      </c>
      <c r="B4" s="769" t="s">
        <v>168</v>
      </c>
      <c r="C4" s="596" t="s">
        <v>64</v>
      </c>
      <c r="D4" s="623" t="s">
        <v>181</v>
      </c>
      <c r="E4" s="624"/>
      <c r="F4" s="629" t="s">
        <v>115</v>
      </c>
      <c r="G4" s="630"/>
      <c r="H4" s="630"/>
      <c r="I4" s="630"/>
      <c r="J4" s="631"/>
      <c r="K4" s="636" t="s">
        <v>121</v>
      </c>
      <c r="L4" s="637"/>
      <c r="M4" s="637"/>
      <c r="N4" s="637"/>
      <c r="O4" s="637"/>
      <c r="P4" s="637"/>
      <c r="Q4" s="637"/>
      <c r="R4" s="638"/>
      <c r="S4" s="636" t="s">
        <v>122</v>
      </c>
      <c r="T4" s="637"/>
      <c r="U4" s="637"/>
      <c r="V4" s="637"/>
      <c r="W4" s="637"/>
      <c r="X4" s="637"/>
      <c r="Y4" s="637"/>
      <c r="Z4" s="638"/>
      <c r="AA4" s="636" t="s">
        <v>123</v>
      </c>
      <c r="AB4" s="637"/>
      <c r="AC4" s="637"/>
      <c r="AD4" s="637"/>
      <c r="AE4" s="637"/>
      <c r="AF4" s="637"/>
      <c r="AG4" s="637"/>
      <c r="AH4" s="638"/>
      <c r="AI4" s="636" t="s">
        <v>124</v>
      </c>
      <c r="AJ4" s="637"/>
      <c r="AK4" s="637"/>
      <c r="AL4" s="637"/>
      <c r="AM4" s="637"/>
      <c r="AN4" s="637"/>
      <c r="AO4" s="637"/>
      <c r="AP4" s="638"/>
      <c r="AQ4" s="636" t="s">
        <v>279</v>
      </c>
      <c r="AR4" s="637"/>
      <c r="AS4" s="637"/>
      <c r="AT4" s="637"/>
      <c r="AU4" s="637"/>
      <c r="AV4" s="637"/>
      <c r="AW4" s="637"/>
      <c r="AX4" s="638"/>
      <c r="AY4" s="636" t="s">
        <v>142</v>
      </c>
      <c r="AZ4" s="637"/>
      <c r="BA4" s="637"/>
      <c r="BB4" s="642"/>
    </row>
    <row r="5" spans="1:54" s="316" customFormat="1" ht="65.25" customHeight="1" thickBot="1" x14ac:dyDescent="0.3">
      <c r="A5" s="647"/>
      <c r="B5" s="770"/>
      <c r="C5" s="641"/>
      <c r="D5" s="625"/>
      <c r="E5" s="626"/>
      <c r="F5" s="632" t="s">
        <v>126</v>
      </c>
      <c r="G5" s="634" t="s">
        <v>116</v>
      </c>
      <c r="H5" s="635"/>
      <c r="I5" s="635"/>
      <c r="J5" s="610" t="s">
        <v>118</v>
      </c>
      <c r="K5" s="613" t="s">
        <v>134</v>
      </c>
      <c r="L5" s="613"/>
      <c r="M5" s="613"/>
      <c r="N5" s="614"/>
      <c r="O5" s="613" t="s">
        <v>138</v>
      </c>
      <c r="P5" s="613"/>
      <c r="Q5" s="613"/>
      <c r="R5" s="614"/>
      <c r="S5" s="613" t="s">
        <v>135</v>
      </c>
      <c r="T5" s="613"/>
      <c r="U5" s="613"/>
      <c r="V5" s="614"/>
      <c r="W5" s="613" t="s">
        <v>139</v>
      </c>
      <c r="X5" s="613"/>
      <c r="Y5" s="613"/>
      <c r="Z5" s="614"/>
      <c r="AA5" s="613" t="s">
        <v>136</v>
      </c>
      <c r="AB5" s="613"/>
      <c r="AC5" s="613"/>
      <c r="AD5" s="614"/>
      <c r="AE5" s="613" t="s">
        <v>140</v>
      </c>
      <c r="AF5" s="613"/>
      <c r="AG5" s="613"/>
      <c r="AH5" s="614"/>
      <c r="AI5" s="613" t="s">
        <v>137</v>
      </c>
      <c r="AJ5" s="613"/>
      <c r="AK5" s="613"/>
      <c r="AL5" s="614"/>
      <c r="AM5" s="613" t="s">
        <v>141</v>
      </c>
      <c r="AN5" s="613"/>
      <c r="AO5" s="613"/>
      <c r="AP5" s="614"/>
      <c r="AQ5" s="613" t="s">
        <v>290</v>
      </c>
      <c r="AR5" s="613"/>
      <c r="AS5" s="613"/>
      <c r="AT5" s="614"/>
      <c r="AU5" s="613" t="s">
        <v>289</v>
      </c>
      <c r="AV5" s="613"/>
      <c r="AW5" s="613"/>
      <c r="AX5" s="614"/>
      <c r="AY5" s="643"/>
      <c r="AZ5" s="644"/>
      <c r="BA5" s="644"/>
      <c r="BB5" s="645"/>
    </row>
    <row r="6" spans="1:54" s="316" customFormat="1" ht="32.25" customHeight="1" thickBot="1" x14ac:dyDescent="0.3">
      <c r="A6" s="647"/>
      <c r="B6" s="770"/>
      <c r="C6" s="641"/>
      <c r="D6" s="627"/>
      <c r="E6" s="628"/>
      <c r="F6" s="632"/>
      <c r="G6" s="619" t="s">
        <v>117</v>
      </c>
      <c r="H6" s="621" t="s">
        <v>125</v>
      </c>
      <c r="I6" s="619" t="s">
        <v>119</v>
      </c>
      <c r="J6" s="611"/>
      <c r="K6" s="619" t="s">
        <v>131</v>
      </c>
      <c r="L6" s="621" t="s">
        <v>132</v>
      </c>
      <c r="M6" s="619" t="s">
        <v>133</v>
      </c>
      <c r="N6" s="639" t="s">
        <v>120</v>
      </c>
      <c r="O6" s="619" t="s">
        <v>131</v>
      </c>
      <c r="P6" s="621" t="s">
        <v>132</v>
      </c>
      <c r="Q6" s="619" t="s">
        <v>133</v>
      </c>
      <c r="R6" s="639" t="s">
        <v>120</v>
      </c>
      <c r="S6" s="619" t="s">
        <v>131</v>
      </c>
      <c r="T6" s="621" t="s">
        <v>132</v>
      </c>
      <c r="U6" s="619" t="s">
        <v>133</v>
      </c>
      <c r="V6" s="639" t="s">
        <v>120</v>
      </c>
      <c r="W6" s="619" t="s">
        <v>131</v>
      </c>
      <c r="X6" s="621" t="s">
        <v>132</v>
      </c>
      <c r="Y6" s="619" t="s">
        <v>133</v>
      </c>
      <c r="Z6" s="639" t="s">
        <v>120</v>
      </c>
      <c r="AA6" s="619" t="s">
        <v>131</v>
      </c>
      <c r="AB6" s="621" t="s">
        <v>132</v>
      </c>
      <c r="AC6" s="619" t="s">
        <v>133</v>
      </c>
      <c r="AD6" s="639" t="s">
        <v>120</v>
      </c>
      <c r="AE6" s="619" t="s">
        <v>131</v>
      </c>
      <c r="AF6" s="621" t="s">
        <v>132</v>
      </c>
      <c r="AG6" s="619" t="s">
        <v>133</v>
      </c>
      <c r="AH6" s="639" t="s">
        <v>120</v>
      </c>
      <c r="AI6" s="619" t="s">
        <v>131</v>
      </c>
      <c r="AJ6" s="621" t="s">
        <v>132</v>
      </c>
      <c r="AK6" s="619" t="s">
        <v>133</v>
      </c>
      <c r="AL6" s="639" t="s">
        <v>120</v>
      </c>
      <c r="AM6" s="619" t="s">
        <v>131</v>
      </c>
      <c r="AN6" s="621" t="s">
        <v>132</v>
      </c>
      <c r="AO6" s="619" t="s">
        <v>133</v>
      </c>
      <c r="AP6" s="639" t="s">
        <v>120</v>
      </c>
      <c r="AQ6" s="619" t="s">
        <v>131</v>
      </c>
      <c r="AR6" s="621" t="s">
        <v>132</v>
      </c>
      <c r="AS6" s="619" t="s">
        <v>133</v>
      </c>
      <c r="AT6" s="639" t="s">
        <v>120</v>
      </c>
      <c r="AU6" s="619" t="s">
        <v>131</v>
      </c>
      <c r="AV6" s="621" t="s">
        <v>132</v>
      </c>
      <c r="AW6" s="619" t="s">
        <v>133</v>
      </c>
      <c r="AX6" s="639" t="s">
        <v>120</v>
      </c>
      <c r="AY6" s="641" t="s">
        <v>143</v>
      </c>
      <c r="AZ6" s="596" t="s">
        <v>144</v>
      </c>
      <c r="BA6" s="600" t="s">
        <v>151</v>
      </c>
      <c r="BB6" s="596" t="s">
        <v>152</v>
      </c>
    </row>
    <row r="7" spans="1:54" s="316" customFormat="1" ht="136.5" customHeight="1" thickBot="1" x14ac:dyDescent="0.3">
      <c r="A7" s="648"/>
      <c r="B7" s="771"/>
      <c r="C7" s="641"/>
      <c r="D7" s="319" t="s">
        <v>128</v>
      </c>
      <c r="E7" s="319" t="s">
        <v>129</v>
      </c>
      <c r="F7" s="633"/>
      <c r="G7" s="620"/>
      <c r="H7" s="622"/>
      <c r="I7" s="620"/>
      <c r="J7" s="612"/>
      <c r="K7" s="620"/>
      <c r="L7" s="622"/>
      <c r="M7" s="620"/>
      <c r="N7" s="640"/>
      <c r="O7" s="620"/>
      <c r="P7" s="622"/>
      <c r="Q7" s="620"/>
      <c r="R7" s="640"/>
      <c r="S7" s="620"/>
      <c r="T7" s="622"/>
      <c r="U7" s="620"/>
      <c r="V7" s="640"/>
      <c r="W7" s="620"/>
      <c r="X7" s="622"/>
      <c r="Y7" s="620"/>
      <c r="Z7" s="640"/>
      <c r="AA7" s="620"/>
      <c r="AB7" s="622"/>
      <c r="AC7" s="620"/>
      <c r="AD7" s="640"/>
      <c r="AE7" s="620"/>
      <c r="AF7" s="622"/>
      <c r="AG7" s="620"/>
      <c r="AH7" s="640"/>
      <c r="AI7" s="620"/>
      <c r="AJ7" s="622"/>
      <c r="AK7" s="620"/>
      <c r="AL7" s="640"/>
      <c r="AM7" s="620"/>
      <c r="AN7" s="622"/>
      <c r="AO7" s="620"/>
      <c r="AP7" s="640"/>
      <c r="AQ7" s="620"/>
      <c r="AR7" s="622"/>
      <c r="AS7" s="620"/>
      <c r="AT7" s="640"/>
      <c r="AU7" s="620"/>
      <c r="AV7" s="622"/>
      <c r="AW7" s="620"/>
      <c r="AX7" s="640"/>
      <c r="AY7" s="641"/>
      <c r="AZ7" s="597"/>
      <c r="BA7" s="600"/>
      <c r="BB7" s="641"/>
    </row>
    <row r="8" spans="1:54" s="156" customFormat="1" ht="23.25" customHeight="1" thickBot="1" x14ac:dyDescent="0.35">
      <c r="A8" s="323" t="s">
        <v>314</v>
      </c>
      <c r="B8" s="775" t="s">
        <v>153</v>
      </c>
      <c r="C8" s="776"/>
      <c r="D8" s="776"/>
      <c r="E8" s="776"/>
      <c r="F8" s="776"/>
      <c r="G8" s="776"/>
      <c r="H8" s="776"/>
      <c r="I8" s="776"/>
      <c r="J8" s="776"/>
      <c r="K8" s="776"/>
      <c r="L8" s="776"/>
      <c r="M8" s="776"/>
      <c r="N8" s="776"/>
      <c r="O8" s="776"/>
      <c r="P8" s="776"/>
      <c r="Q8" s="776"/>
      <c r="R8" s="776"/>
      <c r="S8" s="776"/>
      <c r="T8" s="776"/>
      <c r="U8" s="776"/>
      <c r="V8" s="776"/>
      <c r="W8" s="776"/>
      <c r="X8" s="776"/>
      <c r="Y8" s="776"/>
      <c r="Z8" s="776"/>
      <c r="AA8" s="776"/>
      <c r="AB8" s="776"/>
      <c r="AC8" s="776"/>
      <c r="AD8" s="776"/>
      <c r="AE8" s="776"/>
      <c r="AF8" s="776"/>
      <c r="AG8" s="776"/>
      <c r="AH8" s="776"/>
      <c r="AI8" s="776"/>
      <c r="AJ8" s="776"/>
      <c r="AK8" s="776"/>
      <c r="AL8" s="776"/>
      <c r="AM8" s="776"/>
      <c r="AN8" s="776"/>
      <c r="AO8" s="776"/>
      <c r="AP8" s="776"/>
      <c r="AQ8" s="776"/>
      <c r="AR8" s="776"/>
      <c r="AS8" s="776"/>
      <c r="AT8" s="776"/>
      <c r="AU8" s="776"/>
      <c r="AV8" s="776"/>
      <c r="AW8" s="776"/>
      <c r="AX8" s="776"/>
      <c r="AY8" s="776"/>
      <c r="AZ8" s="776"/>
      <c r="BA8" s="776"/>
      <c r="BB8" s="777"/>
    </row>
    <row r="9" spans="1:54" s="75" customFormat="1" ht="19.5" customHeight="1" thickBot="1" x14ac:dyDescent="0.4">
      <c r="A9" s="652" t="s">
        <v>177</v>
      </c>
      <c r="B9" s="653"/>
      <c r="C9" s="14"/>
      <c r="D9" s="336">
        <f>D10+D12</f>
        <v>2</v>
      </c>
      <c r="E9" s="23">
        <f t="shared" ref="E9:E11" si="0">D9*30</f>
        <v>60</v>
      </c>
      <c r="F9" s="36"/>
      <c r="G9" s="37"/>
      <c r="H9" s="37"/>
      <c r="I9" s="37"/>
      <c r="J9" s="38"/>
      <c r="K9" s="47"/>
      <c r="L9" s="37"/>
      <c r="M9" s="52"/>
      <c r="N9" s="199"/>
      <c r="O9" s="36"/>
      <c r="P9" s="37"/>
      <c r="Q9" s="54"/>
      <c r="R9" s="200"/>
      <c r="S9" s="36"/>
      <c r="T9" s="37"/>
      <c r="U9" s="54"/>
      <c r="V9" s="196"/>
      <c r="W9" s="36"/>
      <c r="X9" s="37"/>
      <c r="Y9" s="54"/>
      <c r="Z9" s="196"/>
      <c r="AA9" s="36"/>
      <c r="AB9" s="37"/>
      <c r="AC9" s="38"/>
      <c r="AD9" s="14"/>
      <c r="AE9" s="47"/>
      <c r="AF9" s="37"/>
      <c r="AG9" s="38"/>
      <c r="AH9" s="14"/>
      <c r="AI9" s="47"/>
      <c r="AJ9" s="37"/>
      <c r="AK9" s="38"/>
      <c r="AL9" s="14"/>
      <c r="AM9" s="36"/>
      <c r="AN9" s="37"/>
      <c r="AO9" s="38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56"/>
      <c r="BA9" s="13"/>
      <c r="BB9" s="13"/>
    </row>
    <row r="10" spans="1:54" s="11" customFormat="1" ht="20.25" customHeight="1" x14ac:dyDescent="0.35">
      <c r="A10" s="61"/>
      <c r="B10" s="536" t="s">
        <v>58</v>
      </c>
      <c r="C10" s="285"/>
      <c r="D10" s="537">
        <v>0</v>
      </c>
      <c r="E10" s="23">
        <f t="shared" si="0"/>
        <v>0</v>
      </c>
      <c r="F10" s="36"/>
      <c r="G10" s="37"/>
      <c r="H10" s="37"/>
      <c r="I10" s="37"/>
      <c r="J10" s="38"/>
      <c r="K10" s="51"/>
      <c r="L10" s="37"/>
      <c r="M10" s="52"/>
      <c r="N10" s="195"/>
      <c r="O10" s="53"/>
      <c r="P10" s="37"/>
      <c r="Q10" s="54"/>
      <c r="R10" s="192"/>
      <c r="S10" s="36"/>
      <c r="T10" s="37"/>
      <c r="U10" s="38"/>
      <c r="V10" s="196"/>
      <c r="W10" s="36"/>
      <c r="X10" s="37"/>
      <c r="Y10" s="38"/>
      <c r="Z10" s="196"/>
      <c r="AA10" s="36"/>
      <c r="AB10" s="37"/>
      <c r="AC10" s="38"/>
      <c r="AD10" s="14"/>
      <c r="AE10" s="47"/>
      <c r="AF10" s="37"/>
      <c r="AG10" s="38"/>
      <c r="AH10" s="14"/>
      <c r="AI10" s="47"/>
      <c r="AJ10" s="37"/>
      <c r="AK10" s="38"/>
      <c r="AL10" s="14"/>
      <c r="AM10" s="36"/>
      <c r="AN10" s="37"/>
      <c r="AO10" s="38"/>
      <c r="AP10" s="14"/>
      <c r="AQ10" s="14"/>
      <c r="AR10" s="14"/>
      <c r="AS10" s="14"/>
      <c r="AT10" s="14"/>
      <c r="AU10" s="14"/>
      <c r="AV10" s="14"/>
      <c r="AW10" s="14"/>
      <c r="AX10" s="14"/>
      <c r="AY10" s="35"/>
      <c r="AZ10" s="181"/>
      <c r="BA10" s="13"/>
      <c r="BB10" s="13"/>
    </row>
    <row r="11" spans="1:54" s="11" customFormat="1" ht="43.5" customHeight="1" x14ac:dyDescent="0.35">
      <c r="A11" s="61" t="s">
        <v>331</v>
      </c>
      <c r="B11" s="531" t="s">
        <v>178</v>
      </c>
      <c r="C11" s="525"/>
      <c r="D11" s="538">
        <f>D12</f>
        <v>2</v>
      </c>
      <c r="E11" s="14">
        <f t="shared" si="0"/>
        <v>60</v>
      </c>
      <c r="F11" s="36"/>
      <c r="G11" s="37"/>
      <c r="H11" s="37"/>
      <c r="I11" s="37"/>
      <c r="J11" s="38"/>
      <c r="K11" s="51"/>
      <c r="L11" s="58"/>
      <c r="M11" s="59"/>
      <c r="N11" s="195"/>
      <c r="O11" s="53"/>
      <c r="P11" s="58"/>
      <c r="Q11" s="38"/>
      <c r="R11" s="192"/>
      <c r="S11" s="36"/>
      <c r="T11" s="58"/>
      <c r="U11" s="38"/>
      <c r="V11" s="198"/>
      <c r="W11" s="51"/>
      <c r="X11" s="58"/>
      <c r="Y11" s="54"/>
      <c r="Z11" s="35"/>
      <c r="AA11" s="36"/>
      <c r="AB11" s="472"/>
      <c r="AC11" s="481"/>
      <c r="AD11" s="480"/>
      <c r="AE11" s="36"/>
      <c r="AF11" s="472"/>
      <c r="AG11" s="481"/>
      <c r="AH11" s="480"/>
      <c r="AI11" s="51"/>
      <c r="AJ11" s="58"/>
      <c r="AK11" s="38"/>
      <c r="AL11" s="35"/>
      <c r="AM11" s="36"/>
      <c r="AN11" s="37"/>
      <c r="AO11" s="38"/>
      <c r="AP11" s="14"/>
      <c r="AQ11" s="378"/>
      <c r="AR11" s="378"/>
      <c r="AS11" s="378"/>
      <c r="AT11" s="378"/>
      <c r="AU11" s="378"/>
      <c r="AV11" s="378"/>
      <c r="AW11" s="378"/>
      <c r="AX11" s="378"/>
      <c r="AY11" s="50">
        <v>4</v>
      </c>
      <c r="AZ11" s="56"/>
      <c r="BA11" s="13"/>
      <c r="BB11" s="13"/>
    </row>
    <row r="12" spans="1:54" s="11" customFormat="1" ht="19.5" customHeight="1" x14ac:dyDescent="0.35">
      <c r="A12" s="61"/>
      <c r="B12" s="22" t="s">
        <v>304</v>
      </c>
      <c r="C12" s="521" t="s">
        <v>261</v>
      </c>
      <c r="D12" s="718">
        <v>2</v>
      </c>
      <c r="E12" s="721">
        <f>D12*30</f>
        <v>60</v>
      </c>
      <c r="F12" s="36"/>
      <c r="G12" s="37"/>
      <c r="H12" s="37"/>
      <c r="I12" s="37"/>
      <c r="J12" s="38"/>
      <c r="K12" s="51"/>
      <c r="L12" s="58"/>
      <c r="M12" s="59"/>
      <c r="N12" s="195"/>
      <c r="O12" s="53"/>
      <c r="P12" s="58"/>
      <c r="Q12" s="38"/>
      <c r="R12" s="192"/>
      <c r="S12" s="36"/>
      <c r="T12" s="58"/>
      <c r="U12" s="38"/>
      <c r="V12" s="198"/>
      <c r="W12" s="36"/>
      <c r="X12" s="58"/>
      <c r="Y12" s="38"/>
      <c r="Z12" s="198"/>
      <c r="AA12" s="36"/>
      <c r="AB12" s="58"/>
      <c r="AC12" s="38"/>
      <c r="AD12" s="35"/>
      <c r="AE12" s="51"/>
      <c r="AF12" s="58"/>
      <c r="AG12" s="54"/>
      <c r="AH12" s="35"/>
      <c r="AI12" s="51"/>
      <c r="AJ12" s="58"/>
      <c r="AK12" s="38"/>
      <c r="AL12" s="35"/>
      <c r="AM12" s="36"/>
      <c r="AN12" s="37"/>
      <c r="AO12" s="38"/>
      <c r="AP12" s="14"/>
      <c r="AQ12" s="378"/>
      <c r="AR12" s="378"/>
      <c r="AS12" s="378"/>
      <c r="AT12" s="378"/>
      <c r="AU12" s="378"/>
      <c r="AV12" s="378"/>
      <c r="AW12" s="378"/>
      <c r="AX12" s="378"/>
      <c r="AY12" s="50"/>
      <c r="AZ12" s="56"/>
      <c r="BA12" s="13"/>
      <c r="BB12" s="13"/>
    </row>
    <row r="13" spans="1:54" s="11" customFormat="1" ht="19.5" customHeight="1" x14ac:dyDescent="0.35">
      <c r="A13" s="61" t="s">
        <v>297</v>
      </c>
      <c r="B13" s="22" t="s">
        <v>362</v>
      </c>
      <c r="C13" s="521" t="s">
        <v>301</v>
      </c>
      <c r="D13" s="719"/>
      <c r="E13" s="722"/>
      <c r="F13" s="36"/>
      <c r="G13" s="472"/>
      <c r="H13" s="472"/>
      <c r="I13" s="472"/>
      <c r="J13" s="481"/>
      <c r="K13" s="51"/>
      <c r="L13" s="58"/>
      <c r="M13" s="59"/>
      <c r="N13" s="195"/>
      <c r="O13" s="53"/>
      <c r="P13" s="58"/>
      <c r="Q13" s="481"/>
      <c r="R13" s="192"/>
      <c r="S13" s="487"/>
      <c r="T13" s="486"/>
      <c r="U13" s="485"/>
      <c r="V13" s="484"/>
      <c r="W13" s="487"/>
      <c r="X13" s="486"/>
      <c r="Y13" s="485"/>
      <c r="Z13" s="484"/>
      <c r="AA13" s="487"/>
      <c r="AB13" s="486"/>
      <c r="AC13" s="485"/>
      <c r="AD13" s="473"/>
      <c r="AE13" s="51"/>
      <c r="AF13" s="58"/>
      <c r="AG13" s="54"/>
      <c r="AH13" s="488"/>
      <c r="AI13" s="36"/>
      <c r="AJ13" s="472"/>
      <c r="AK13" s="481"/>
      <c r="AL13" s="480"/>
      <c r="AM13" s="487"/>
      <c r="AN13" s="487"/>
      <c r="AO13" s="485"/>
      <c r="AP13" s="476"/>
      <c r="AQ13" s="476"/>
      <c r="AR13" s="476"/>
      <c r="AS13" s="476"/>
      <c r="AT13" s="476"/>
      <c r="AU13" s="476"/>
      <c r="AV13" s="476"/>
      <c r="AW13" s="476"/>
      <c r="AX13" s="476"/>
      <c r="AY13" s="473"/>
      <c r="AZ13" s="309"/>
      <c r="BA13" s="13"/>
      <c r="BB13" s="13"/>
    </row>
    <row r="14" spans="1:54" s="11" customFormat="1" ht="19.5" customHeight="1" x14ac:dyDescent="0.35">
      <c r="A14" s="61" t="s">
        <v>299</v>
      </c>
      <c r="B14" s="452" t="s">
        <v>308</v>
      </c>
      <c r="C14" s="525" t="s">
        <v>298</v>
      </c>
      <c r="D14" s="719"/>
      <c r="E14" s="722"/>
      <c r="F14" s="36">
        <f>G14+H14+I14</f>
        <v>6</v>
      </c>
      <c r="G14" s="37">
        <v>4</v>
      </c>
      <c r="H14" s="37"/>
      <c r="I14" s="37">
        <v>2</v>
      </c>
      <c r="J14" s="38">
        <f>E12-F14</f>
        <v>54</v>
      </c>
      <c r="K14" s="51"/>
      <c r="L14" s="58"/>
      <c r="M14" s="59"/>
      <c r="N14" s="195"/>
      <c r="O14" s="63">
        <v>4</v>
      </c>
      <c r="P14" s="64"/>
      <c r="Q14" s="65">
        <v>2</v>
      </c>
      <c r="R14" s="306">
        <v>2</v>
      </c>
      <c r="W14" s="48"/>
      <c r="X14" s="64"/>
      <c r="Y14" s="49"/>
      <c r="Z14" s="307"/>
      <c r="AE14" s="51"/>
      <c r="AF14" s="58"/>
      <c r="AG14" s="54"/>
      <c r="AH14" s="35"/>
      <c r="AI14" s="36"/>
      <c r="AJ14" s="472"/>
      <c r="AK14" s="481"/>
      <c r="AL14" s="480"/>
      <c r="AM14" s="48"/>
      <c r="AN14" s="48"/>
      <c r="AO14" s="49"/>
      <c r="AP14" s="10"/>
      <c r="AQ14" s="378"/>
      <c r="AR14" s="378"/>
      <c r="AS14" s="378"/>
      <c r="AT14" s="378"/>
      <c r="AU14" s="378"/>
      <c r="AV14" s="378"/>
      <c r="AW14" s="378"/>
      <c r="AX14" s="378"/>
      <c r="AY14" s="50">
        <v>5</v>
      </c>
      <c r="AZ14" s="309"/>
      <c r="BA14" s="13"/>
      <c r="BB14" s="13"/>
    </row>
    <row r="15" spans="1:54" s="11" customFormat="1" ht="19.5" customHeight="1" x14ac:dyDescent="0.35">
      <c r="A15" s="61" t="s">
        <v>300</v>
      </c>
      <c r="B15" s="539" t="s">
        <v>303</v>
      </c>
      <c r="C15" s="533" t="s">
        <v>298</v>
      </c>
      <c r="D15" s="719"/>
      <c r="E15" s="722"/>
      <c r="F15" s="36">
        <f t="shared" ref="F15:F16" si="1">G15+H15+I15</f>
        <v>6</v>
      </c>
      <c r="G15" s="37">
        <v>4</v>
      </c>
      <c r="H15" s="37"/>
      <c r="I15" s="37">
        <v>2</v>
      </c>
      <c r="J15" s="522">
        <f>E12-F15</f>
        <v>54</v>
      </c>
      <c r="K15" s="63"/>
      <c r="L15" s="64"/>
      <c r="M15" s="65"/>
      <c r="N15" s="306"/>
      <c r="O15" s="53"/>
      <c r="P15" s="58"/>
      <c r="Q15" s="38"/>
      <c r="R15" s="192"/>
      <c r="S15" s="48"/>
      <c r="T15" s="64"/>
      <c r="U15" s="49"/>
      <c r="V15" s="307"/>
      <c r="W15" s="48"/>
      <c r="X15" s="64"/>
      <c r="Y15" s="49"/>
      <c r="Z15" s="307"/>
      <c r="AA15" s="48"/>
      <c r="AB15" s="64"/>
      <c r="AC15" s="49"/>
      <c r="AD15" s="50"/>
      <c r="AE15" s="51"/>
      <c r="AF15" s="58"/>
      <c r="AG15" s="54"/>
      <c r="AH15" s="35"/>
      <c r="AI15" s="51"/>
      <c r="AJ15" s="58"/>
      <c r="AK15" s="38"/>
      <c r="AL15" s="35"/>
      <c r="AM15" s="48"/>
      <c r="AN15" s="48"/>
      <c r="AO15" s="49"/>
      <c r="AP15" s="10"/>
      <c r="AQ15" s="378"/>
      <c r="AR15" s="378"/>
      <c r="AS15" s="378"/>
      <c r="AT15" s="378"/>
      <c r="AU15" s="378"/>
      <c r="AV15" s="378"/>
      <c r="AW15" s="378"/>
      <c r="AX15" s="378"/>
      <c r="AY15" s="50"/>
      <c r="AZ15" s="309"/>
      <c r="BA15" s="13"/>
      <c r="BB15" s="13"/>
    </row>
    <row r="16" spans="1:54" s="11" customFormat="1" ht="19.5" customHeight="1" thickBot="1" x14ac:dyDescent="0.4">
      <c r="A16" s="61" t="s">
        <v>302</v>
      </c>
      <c r="B16" s="418" t="s">
        <v>363</v>
      </c>
      <c r="C16" s="526" t="s">
        <v>364</v>
      </c>
      <c r="D16" s="720"/>
      <c r="E16" s="723"/>
      <c r="F16" s="36">
        <f t="shared" si="1"/>
        <v>6</v>
      </c>
      <c r="G16" s="37">
        <v>4</v>
      </c>
      <c r="H16" s="37"/>
      <c r="I16" s="37">
        <v>2</v>
      </c>
      <c r="J16" s="522">
        <f>E12-F16</f>
        <v>54</v>
      </c>
      <c r="K16" s="63"/>
      <c r="L16" s="64"/>
      <c r="M16" s="65"/>
      <c r="N16" s="306"/>
      <c r="O16" s="53"/>
      <c r="P16" s="58"/>
      <c r="Q16" s="38"/>
      <c r="R16" s="192"/>
      <c r="S16" s="48"/>
      <c r="T16" s="64"/>
      <c r="U16" s="49"/>
      <c r="V16" s="307"/>
      <c r="W16" s="48"/>
      <c r="X16" s="64"/>
      <c r="Y16" s="49"/>
      <c r="Z16" s="307"/>
      <c r="AA16" s="48"/>
      <c r="AB16" s="64"/>
      <c r="AC16" s="49"/>
      <c r="AD16" s="50"/>
      <c r="AE16" s="51"/>
      <c r="AF16" s="58"/>
      <c r="AG16" s="54"/>
      <c r="AH16" s="35"/>
      <c r="AI16" s="51"/>
      <c r="AJ16" s="58"/>
      <c r="AK16" s="38"/>
      <c r="AL16" s="35"/>
      <c r="AM16" s="48"/>
      <c r="AN16" s="48"/>
      <c r="AO16" s="49"/>
      <c r="AP16" s="10"/>
      <c r="AQ16" s="378"/>
      <c r="AR16" s="378"/>
      <c r="AS16" s="378"/>
      <c r="AT16" s="378"/>
      <c r="AU16" s="378"/>
      <c r="AV16" s="378"/>
      <c r="AW16" s="378"/>
      <c r="AX16" s="378"/>
      <c r="AY16" s="50"/>
      <c r="AZ16" s="309"/>
      <c r="BA16" s="13"/>
      <c r="BB16" s="13"/>
    </row>
    <row r="17" spans="1:54" s="5" customFormat="1" ht="19.5" customHeight="1" thickBot="1" x14ac:dyDescent="0.4">
      <c r="A17" s="1"/>
      <c r="B17" s="2" t="s">
        <v>349</v>
      </c>
      <c r="C17" s="3"/>
      <c r="D17" s="346">
        <f>D10+D11</f>
        <v>2</v>
      </c>
      <c r="E17" s="520">
        <f>E10+E11</f>
        <v>60</v>
      </c>
      <c r="F17" s="346"/>
      <c r="G17" s="346"/>
      <c r="H17" s="346"/>
      <c r="I17" s="346"/>
      <c r="J17" s="346"/>
      <c r="K17" s="662">
        <f>SUM(K10:M16)</f>
        <v>0</v>
      </c>
      <c r="L17" s="663"/>
      <c r="M17" s="664"/>
      <c r="N17" s="347">
        <f>SUM(N10:N16)</f>
        <v>0</v>
      </c>
      <c r="O17" s="662">
        <f>SUM(O10:Q16)</f>
        <v>6</v>
      </c>
      <c r="P17" s="663"/>
      <c r="Q17" s="664"/>
      <c r="R17" s="347">
        <f>SUM(R10:R16)</f>
        <v>2</v>
      </c>
      <c r="S17" s="662">
        <f>SUM(S10:U16)</f>
        <v>0</v>
      </c>
      <c r="T17" s="663"/>
      <c r="U17" s="664"/>
      <c r="V17" s="347">
        <f>SUM(V10:V16)</f>
        <v>0</v>
      </c>
      <c r="W17" s="662">
        <f>SUM(W10:Y16)</f>
        <v>0</v>
      </c>
      <c r="X17" s="663"/>
      <c r="Y17" s="664"/>
      <c r="Z17" s="347">
        <f>SUM(Z10:Z16)</f>
        <v>0</v>
      </c>
      <c r="AA17" s="665">
        <f>SUM(AA10:AC16)</f>
        <v>0</v>
      </c>
      <c r="AB17" s="666"/>
      <c r="AC17" s="667"/>
      <c r="AD17" s="346">
        <f>SUM(AD10:AD16)</f>
        <v>0</v>
      </c>
      <c r="AE17" s="662">
        <f>SUM(AE10:AG16)</f>
        <v>0</v>
      </c>
      <c r="AF17" s="663"/>
      <c r="AG17" s="664"/>
      <c r="AH17" s="346">
        <f>SUM(AH10:AH16)</f>
        <v>0</v>
      </c>
      <c r="AI17" s="662">
        <f>SUM(AI10:AK16)</f>
        <v>0</v>
      </c>
      <c r="AJ17" s="663"/>
      <c r="AK17" s="664"/>
      <c r="AL17" s="346">
        <f>SUM(AL10:AL16)</f>
        <v>0</v>
      </c>
      <c r="AM17" s="662">
        <f>SUM(AM10:AO16)</f>
        <v>0</v>
      </c>
      <c r="AN17" s="663"/>
      <c r="AO17" s="664"/>
      <c r="AP17" s="346">
        <f>SUM(AP10:AP16)</f>
        <v>0</v>
      </c>
      <c r="AQ17" s="662">
        <f>SUM(AQ9:AS16)</f>
        <v>0</v>
      </c>
      <c r="AR17" s="663"/>
      <c r="AS17" s="664"/>
      <c r="AT17" s="372">
        <f>SUM(AT9:AT16)</f>
        <v>0</v>
      </c>
      <c r="AU17" s="662">
        <f>SUM(AU9:AW16)</f>
        <v>0</v>
      </c>
      <c r="AV17" s="663"/>
      <c r="AW17" s="664"/>
      <c r="AX17" s="174">
        <f>SUM(AX9:AX16)</f>
        <v>0</v>
      </c>
      <c r="AY17" s="174"/>
      <c r="AZ17" s="174"/>
      <c r="BA17" s="346"/>
      <c r="BB17" s="4"/>
    </row>
    <row r="18" spans="1:54" s="156" customFormat="1" ht="21.75" customHeight="1" thickBot="1" x14ac:dyDescent="0.35">
      <c r="A18" s="308" t="s">
        <v>313</v>
      </c>
      <c r="B18" s="750" t="s">
        <v>156</v>
      </c>
      <c r="C18" s="751"/>
      <c r="D18" s="752"/>
      <c r="E18" s="751"/>
      <c r="F18" s="753"/>
      <c r="G18" s="753"/>
      <c r="H18" s="753"/>
      <c r="I18" s="753"/>
      <c r="J18" s="753"/>
      <c r="K18" s="753"/>
      <c r="L18" s="753"/>
      <c r="M18" s="753"/>
      <c r="N18" s="753"/>
      <c r="O18" s="753"/>
      <c r="P18" s="753"/>
      <c r="Q18" s="753"/>
      <c r="R18" s="753"/>
      <c r="S18" s="753"/>
      <c r="T18" s="753"/>
      <c r="U18" s="753"/>
      <c r="V18" s="753"/>
      <c r="W18" s="753"/>
      <c r="X18" s="753"/>
      <c r="Y18" s="753"/>
      <c r="Z18" s="753"/>
      <c r="AA18" s="753"/>
      <c r="AB18" s="753"/>
      <c r="AC18" s="753"/>
      <c r="AD18" s="753"/>
      <c r="AE18" s="753"/>
      <c r="AF18" s="753"/>
      <c r="AG18" s="753"/>
      <c r="AH18" s="753"/>
      <c r="AI18" s="753"/>
      <c r="AJ18" s="753"/>
      <c r="AK18" s="753"/>
      <c r="AL18" s="751"/>
      <c r="AM18" s="753"/>
      <c r="AN18" s="753"/>
      <c r="AO18" s="753"/>
      <c r="AP18" s="753"/>
      <c r="AQ18" s="753"/>
      <c r="AR18" s="753"/>
      <c r="AS18" s="753"/>
      <c r="AT18" s="753"/>
      <c r="AU18" s="753"/>
      <c r="AV18" s="753"/>
      <c r="AW18" s="753"/>
      <c r="AX18" s="753"/>
      <c r="AY18" s="753"/>
      <c r="AZ18" s="753"/>
      <c r="BA18" s="753"/>
      <c r="BB18" s="754"/>
    </row>
    <row r="19" spans="1:54" s="75" customFormat="1" ht="19.5" customHeight="1" thickBot="1" x14ac:dyDescent="0.4">
      <c r="A19" s="652" t="s">
        <v>177</v>
      </c>
      <c r="B19" s="749"/>
      <c r="C19" s="285"/>
      <c r="D19" s="339">
        <f>D20+D22</f>
        <v>9</v>
      </c>
      <c r="E19" s="285">
        <f>D19*30</f>
        <v>270</v>
      </c>
      <c r="F19" s="36"/>
      <c r="G19" s="37"/>
      <c r="H19" s="37"/>
      <c r="I19" s="37"/>
      <c r="J19" s="38"/>
      <c r="K19" s="47"/>
      <c r="L19" s="37"/>
      <c r="M19" s="52"/>
      <c r="N19" s="199"/>
      <c r="O19" s="36"/>
      <c r="P19" s="37"/>
      <c r="Q19" s="54"/>
      <c r="R19" s="200"/>
      <c r="S19" s="36"/>
      <c r="T19" s="37"/>
      <c r="U19" s="54"/>
      <c r="V19" s="196"/>
      <c r="W19" s="36"/>
      <c r="X19" s="37"/>
      <c r="Y19" s="54"/>
      <c r="Z19" s="14"/>
      <c r="AA19" s="36"/>
      <c r="AB19" s="37"/>
      <c r="AC19" s="38"/>
      <c r="AD19" s="14"/>
      <c r="AE19" s="47"/>
      <c r="AF19" s="37"/>
      <c r="AG19" s="38"/>
      <c r="AH19" s="14"/>
      <c r="AI19" s="47"/>
      <c r="AJ19" s="37"/>
      <c r="AK19" s="38"/>
      <c r="AL19" s="285"/>
      <c r="AM19" s="36"/>
      <c r="AN19" s="37"/>
      <c r="AO19" s="38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56"/>
      <c r="BA19" s="13"/>
      <c r="BB19" s="13"/>
    </row>
    <row r="20" spans="1:54" s="11" customFormat="1" ht="20.25" customHeight="1" x14ac:dyDescent="0.35">
      <c r="A20" s="61"/>
      <c r="B20" s="337" t="s">
        <v>58</v>
      </c>
      <c r="C20" s="14"/>
      <c r="D20" s="332">
        <f>SUM(D21:D21)</f>
        <v>5</v>
      </c>
      <c r="E20" s="285">
        <f t="shared" ref="E20:E23" si="2">D20*30</f>
        <v>150</v>
      </c>
      <c r="F20" s="36"/>
      <c r="G20" s="37"/>
      <c r="H20" s="37"/>
      <c r="I20" s="37"/>
      <c r="J20" s="38"/>
      <c r="K20" s="51"/>
      <c r="L20" s="37"/>
      <c r="M20" s="52"/>
      <c r="N20" s="195"/>
      <c r="O20" s="53"/>
      <c r="P20" s="37"/>
      <c r="Q20" s="54"/>
      <c r="R20" s="192"/>
      <c r="S20" s="36"/>
      <c r="T20" s="37"/>
      <c r="U20" s="38"/>
      <c r="V20" s="196"/>
      <c r="W20" s="36"/>
      <c r="X20" s="37"/>
      <c r="Y20" s="38"/>
      <c r="Z20" s="14"/>
      <c r="AA20" s="36"/>
      <c r="AB20" s="37"/>
      <c r="AC20" s="38"/>
      <c r="AD20" s="14"/>
      <c r="AE20" s="47"/>
      <c r="AF20" s="37"/>
      <c r="AG20" s="38"/>
      <c r="AH20" s="14"/>
      <c r="AI20" s="47"/>
      <c r="AJ20" s="37"/>
      <c r="AK20" s="38"/>
      <c r="AL20" s="14"/>
      <c r="AM20" s="36"/>
      <c r="AN20" s="37"/>
      <c r="AO20" s="38"/>
      <c r="AP20" s="14"/>
      <c r="AQ20" s="14"/>
      <c r="AR20" s="14"/>
      <c r="AS20" s="14"/>
      <c r="AT20" s="14"/>
      <c r="AU20" s="14"/>
      <c r="AV20" s="14"/>
      <c r="AW20" s="14"/>
      <c r="AX20" s="14"/>
      <c r="AY20" s="35"/>
      <c r="AZ20" s="181"/>
      <c r="BA20" s="13"/>
      <c r="BB20" s="13"/>
    </row>
    <row r="21" spans="1:54" s="11" customFormat="1" ht="38.25" customHeight="1" thickBot="1" x14ac:dyDescent="0.4">
      <c r="A21" s="61" t="s">
        <v>310</v>
      </c>
      <c r="B21" s="348" t="s">
        <v>213</v>
      </c>
      <c r="C21" s="14" t="s">
        <v>267</v>
      </c>
      <c r="D21" s="14">
        <v>5</v>
      </c>
      <c r="E21" s="344">
        <f t="shared" si="2"/>
        <v>150</v>
      </c>
      <c r="F21" s="14">
        <f t="shared" ref="F21" si="3">G21+I21+H21</f>
        <v>14</v>
      </c>
      <c r="G21" s="14">
        <v>8</v>
      </c>
      <c r="H21" s="344"/>
      <c r="I21" s="14">
        <v>6</v>
      </c>
      <c r="J21" s="344">
        <f t="shared" ref="J21" si="4">E21-F21</f>
        <v>136</v>
      </c>
      <c r="K21" s="51"/>
      <c r="L21" s="37"/>
      <c r="M21" s="52"/>
      <c r="N21" s="195"/>
      <c r="O21" s="53"/>
      <c r="P21" s="37"/>
      <c r="Q21" s="54"/>
      <c r="R21" s="192"/>
      <c r="S21" s="36">
        <v>8</v>
      </c>
      <c r="T21" s="37"/>
      <c r="U21" s="38">
        <v>8</v>
      </c>
      <c r="V21" s="196">
        <v>5</v>
      </c>
      <c r="W21" s="36"/>
      <c r="X21" s="37"/>
      <c r="Y21" s="38"/>
      <c r="Z21" s="14"/>
      <c r="AA21" s="36"/>
      <c r="AB21" s="37"/>
      <c r="AC21" s="38"/>
      <c r="AD21" s="14"/>
      <c r="AE21" s="36"/>
      <c r="AF21" s="472"/>
      <c r="AG21" s="481"/>
      <c r="AH21" s="480"/>
      <c r="AI21" s="36"/>
      <c r="AJ21" s="472"/>
      <c r="AK21" s="481"/>
      <c r="AL21" s="480"/>
      <c r="AM21" s="36"/>
      <c r="AN21" s="37"/>
      <c r="AO21" s="38"/>
      <c r="AP21" s="14"/>
      <c r="AQ21" s="378"/>
      <c r="AR21" s="378"/>
      <c r="AS21" s="378"/>
      <c r="AT21" s="378"/>
      <c r="AU21" s="378"/>
      <c r="AV21" s="378"/>
      <c r="AW21" s="378"/>
      <c r="AX21" s="378"/>
      <c r="AY21" s="50">
        <v>3</v>
      </c>
      <c r="AZ21" s="331"/>
      <c r="BA21" s="13"/>
      <c r="BB21" s="13"/>
    </row>
    <row r="22" spans="1:54" s="11" customFormat="1" ht="19.5" customHeight="1" thickBot="1" x14ac:dyDescent="0.4">
      <c r="A22" s="61"/>
      <c r="B22" s="337" t="s">
        <v>178</v>
      </c>
      <c r="C22" s="10"/>
      <c r="D22" s="338">
        <f>SUM(D23:D24)</f>
        <v>4</v>
      </c>
      <c r="E22" s="285">
        <f t="shared" si="2"/>
        <v>120</v>
      </c>
      <c r="F22" s="36"/>
      <c r="G22" s="37"/>
      <c r="H22" s="37"/>
      <c r="I22" s="37"/>
      <c r="J22" s="38"/>
      <c r="K22" s="51"/>
      <c r="L22" s="58"/>
      <c r="M22" s="59"/>
      <c r="N22" s="195"/>
      <c r="O22" s="53"/>
      <c r="P22" s="58"/>
      <c r="Q22" s="38"/>
      <c r="R22" s="192"/>
      <c r="S22" s="36"/>
      <c r="T22" s="58"/>
      <c r="U22" s="38"/>
      <c r="V22" s="198"/>
      <c r="W22" s="36"/>
      <c r="X22" s="58"/>
      <c r="Y22" s="38"/>
      <c r="Z22" s="198"/>
      <c r="AA22" s="36"/>
      <c r="AB22" s="58"/>
      <c r="AC22" s="38"/>
      <c r="AD22" s="35"/>
      <c r="AE22" s="51"/>
      <c r="AF22" s="58"/>
      <c r="AG22" s="54"/>
      <c r="AH22" s="35"/>
      <c r="AI22" s="51"/>
      <c r="AJ22" s="58"/>
      <c r="AK22" s="38"/>
      <c r="AL22" s="35"/>
      <c r="AM22" s="36"/>
      <c r="AN22" s="37"/>
      <c r="AO22" s="38"/>
      <c r="AP22" s="14"/>
      <c r="AQ22" s="378"/>
      <c r="AR22" s="378"/>
      <c r="AS22" s="378"/>
      <c r="AT22" s="378"/>
      <c r="AU22" s="378"/>
      <c r="AV22" s="378"/>
      <c r="AW22" s="378"/>
      <c r="AX22" s="378"/>
      <c r="AY22" s="50"/>
      <c r="AZ22" s="56"/>
      <c r="BA22" s="13"/>
      <c r="BB22" s="13"/>
    </row>
    <row r="23" spans="1:54" s="11" customFormat="1" ht="37.5" customHeight="1" x14ac:dyDescent="0.35">
      <c r="A23" s="61" t="s">
        <v>311</v>
      </c>
      <c r="B23" s="348" t="s">
        <v>207</v>
      </c>
      <c r="C23" s="14" t="s">
        <v>267</v>
      </c>
      <c r="D23" s="760">
        <v>4</v>
      </c>
      <c r="E23" s="762">
        <f t="shared" si="2"/>
        <v>120</v>
      </c>
      <c r="F23" s="731">
        <f t="shared" ref="F23" si="5">G23+I23+H23</f>
        <v>14</v>
      </c>
      <c r="G23" s="731">
        <v>8</v>
      </c>
      <c r="H23" s="731"/>
      <c r="I23" s="731">
        <v>6</v>
      </c>
      <c r="J23" s="731">
        <f t="shared" ref="J23" si="6">E23-F23</f>
        <v>106</v>
      </c>
      <c r="K23" s="51"/>
      <c r="L23" s="58"/>
      <c r="M23" s="59"/>
      <c r="N23" s="195"/>
      <c r="O23" s="53"/>
      <c r="P23" s="58"/>
      <c r="Q23" s="38"/>
      <c r="R23" s="192"/>
      <c r="S23" s="36"/>
      <c r="T23" s="472"/>
      <c r="U23" s="481"/>
      <c r="V23" s="480"/>
      <c r="W23" s="36"/>
      <c r="X23" s="472"/>
      <c r="Y23" s="481"/>
      <c r="Z23" s="480"/>
      <c r="AA23" s="36"/>
      <c r="AB23" s="58"/>
      <c r="AC23" s="38"/>
      <c r="AD23" s="35"/>
      <c r="AE23" s="763">
        <v>8</v>
      </c>
      <c r="AF23" s="58"/>
      <c r="AG23" s="765">
        <v>6</v>
      </c>
      <c r="AH23" s="767">
        <v>4</v>
      </c>
      <c r="AI23" s="364"/>
      <c r="AJ23" s="58"/>
      <c r="AK23" s="365"/>
      <c r="AL23" s="367"/>
      <c r="AM23" s="36"/>
      <c r="AN23" s="37"/>
      <c r="AO23" s="38"/>
      <c r="AP23" s="14"/>
      <c r="AQ23" s="377"/>
      <c r="AR23" s="377"/>
      <c r="AS23" s="377"/>
      <c r="AT23" s="377"/>
      <c r="AU23" s="377"/>
      <c r="AV23" s="377"/>
      <c r="AW23" s="377"/>
      <c r="AX23" s="377"/>
      <c r="AY23" s="758">
        <v>6</v>
      </c>
      <c r="AZ23" s="56"/>
      <c r="BA23" s="13"/>
      <c r="BB23" s="13"/>
    </row>
    <row r="24" spans="1:54" s="11" customFormat="1" ht="39.75" customHeight="1" thickBot="1" x14ac:dyDescent="0.4">
      <c r="A24" s="61" t="s">
        <v>312</v>
      </c>
      <c r="B24" s="352" t="s">
        <v>212</v>
      </c>
      <c r="D24" s="761"/>
      <c r="E24" s="736"/>
      <c r="F24" s="736"/>
      <c r="G24" s="736"/>
      <c r="H24" s="736"/>
      <c r="I24" s="736"/>
      <c r="J24" s="736"/>
      <c r="K24" s="51"/>
      <c r="L24" s="58"/>
      <c r="M24" s="59"/>
      <c r="N24" s="195"/>
      <c r="O24" s="53"/>
      <c r="P24" s="58"/>
      <c r="Q24" s="38"/>
      <c r="R24" s="192"/>
      <c r="S24" s="36"/>
      <c r="T24" s="472"/>
      <c r="U24" s="481"/>
      <c r="V24" s="480"/>
      <c r="W24" s="36"/>
      <c r="X24" s="472"/>
      <c r="Y24" s="481"/>
      <c r="Z24" s="480"/>
      <c r="AA24" s="36"/>
      <c r="AB24" s="58"/>
      <c r="AC24" s="38"/>
      <c r="AD24" s="35"/>
      <c r="AE24" s="764"/>
      <c r="AF24" s="58"/>
      <c r="AG24" s="766"/>
      <c r="AH24" s="768"/>
      <c r="AI24" s="362"/>
      <c r="AJ24" s="58"/>
      <c r="AK24" s="366"/>
      <c r="AL24" s="363"/>
      <c r="AM24" s="36"/>
      <c r="AN24" s="37"/>
      <c r="AO24" s="38"/>
      <c r="AP24" s="14"/>
      <c r="AQ24" s="378"/>
      <c r="AR24" s="378"/>
      <c r="AS24" s="378"/>
      <c r="AT24" s="378"/>
      <c r="AU24" s="378"/>
      <c r="AV24" s="378"/>
      <c r="AW24" s="378"/>
      <c r="AX24" s="378"/>
      <c r="AY24" s="759"/>
      <c r="AZ24" s="56"/>
      <c r="BA24" s="13"/>
      <c r="BB24" s="13"/>
    </row>
    <row r="25" spans="1:54" s="5" customFormat="1" ht="19.5" customHeight="1" thickBot="1" x14ac:dyDescent="0.4">
      <c r="A25" s="1"/>
      <c r="B25" s="2" t="s">
        <v>348</v>
      </c>
      <c r="C25" s="3"/>
      <c r="D25" s="346">
        <f>D20+D23</f>
        <v>9</v>
      </c>
      <c r="E25" s="78">
        <f t="shared" ref="E25" si="7">D25*30</f>
        <v>270</v>
      </c>
      <c r="F25" s="346"/>
      <c r="G25" s="346"/>
      <c r="H25" s="346"/>
      <c r="I25" s="346"/>
      <c r="J25" s="346"/>
      <c r="K25" s="662">
        <f>SUM(K21:M24)</f>
        <v>0</v>
      </c>
      <c r="L25" s="663"/>
      <c r="M25" s="664"/>
      <c r="N25" s="347">
        <f>SUM(N21:N24)</f>
        <v>0</v>
      </c>
      <c r="O25" s="662">
        <f>SUM(O21:Q24)</f>
        <v>0</v>
      </c>
      <c r="P25" s="663"/>
      <c r="Q25" s="664"/>
      <c r="R25" s="342">
        <f>SUM(R21:R24)</f>
        <v>0</v>
      </c>
      <c r="S25" s="662">
        <f>SUM(S20:U24)</f>
        <v>16</v>
      </c>
      <c r="T25" s="663"/>
      <c r="U25" s="664"/>
      <c r="V25" s="347">
        <f>SUM(V21:V24)</f>
        <v>5</v>
      </c>
      <c r="W25" s="740">
        <f>SUM(W20:Y24)</f>
        <v>0</v>
      </c>
      <c r="X25" s="741"/>
      <c r="Y25" s="742"/>
      <c r="Z25" s="438">
        <f>SUM(Z21:Z24)</f>
        <v>0</v>
      </c>
      <c r="AA25" s="662">
        <f>SUM(AA20:AC24)</f>
        <v>0</v>
      </c>
      <c r="AB25" s="663"/>
      <c r="AC25" s="664"/>
      <c r="AD25" s="347">
        <f>SUM(AD21:AD24)</f>
        <v>0</v>
      </c>
      <c r="AE25" s="662">
        <f>SUM(AE20:AG24)</f>
        <v>14</v>
      </c>
      <c r="AF25" s="663"/>
      <c r="AG25" s="664"/>
      <c r="AH25" s="346">
        <f>SUM(AH21:AH24)</f>
        <v>4</v>
      </c>
      <c r="AI25" s="662">
        <f>SUM(AI20:AK24)</f>
        <v>0</v>
      </c>
      <c r="AJ25" s="663"/>
      <c r="AK25" s="663"/>
      <c r="AL25" s="4">
        <f>SUM(AL21:AL24)</f>
        <v>0</v>
      </c>
      <c r="AM25" s="663">
        <f>SUM(AM20:AO24)</f>
        <v>0</v>
      </c>
      <c r="AN25" s="663"/>
      <c r="AO25" s="664"/>
      <c r="AP25" s="346">
        <f>SUM(AP20:AP24)</f>
        <v>0</v>
      </c>
      <c r="AQ25" s="662">
        <f>SUM(AQ19:AS24)</f>
        <v>0</v>
      </c>
      <c r="AR25" s="663"/>
      <c r="AS25" s="664"/>
      <c r="AT25" s="372">
        <f>SUM(AT19:AT24)</f>
        <v>0</v>
      </c>
      <c r="AU25" s="662">
        <f>SUM(AU19:AW24)</f>
        <v>0</v>
      </c>
      <c r="AV25" s="663"/>
      <c r="AW25" s="664"/>
      <c r="AX25" s="372">
        <f>SUM(AX19:AX24)</f>
        <v>0</v>
      </c>
      <c r="AY25" s="346"/>
      <c r="AZ25" s="346"/>
      <c r="BA25" s="346"/>
      <c r="BB25" s="4"/>
    </row>
    <row r="26" spans="1:54" s="156" customFormat="1" ht="23.25" customHeight="1" thickBot="1" x14ac:dyDescent="0.35">
      <c r="B26" s="755" t="s">
        <v>65</v>
      </c>
      <c r="C26" s="756"/>
      <c r="D26" s="751"/>
      <c r="E26" s="756"/>
      <c r="F26" s="751"/>
      <c r="G26" s="751"/>
      <c r="H26" s="751"/>
      <c r="I26" s="751"/>
      <c r="J26" s="751"/>
      <c r="K26" s="751"/>
      <c r="L26" s="751"/>
      <c r="M26" s="751"/>
      <c r="N26" s="751"/>
      <c r="O26" s="751"/>
      <c r="P26" s="751"/>
      <c r="Q26" s="751"/>
      <c r="R26" s="751"/>
      <c r="S26" s="751"/>
      <c r="T26" s="751"/>
      <c r="U26" s="751"/>
      <c r="V26" s="751"/>
      <c r="W26" s="751"/>
      <c r="X26" s="751"/>
      <c r="Y26" s="751"/>
      <c r="Z26" s="751"/>
      <c r="AA26" s="751"/>
      <c r="AB26" s="751"/>
      <c r="AC26" s="751"/>
      <c r="AD26" s="751"/>
      <c r="AE26" s="751"/>
      <c r="AF26" s="751"/>
      <c r="AG26" s="751"/>
      <c r="AH26" s="751"/>
      <c r="AI26" s="751"/>
      <c r="AJ26" s="751"/>
      <c r="AK26" s="751"/>
      <c r="AL26" s="751"/>
      <c r="AM26" s="751"/>
      <c r="AN26" s="751"/>
      <c r="AO26" s="751"/>
      <c r="AP26" s="751"/>
      <c r="AQ26" s="751"/>
      <c r="AR26" s="751"/>
      <c r="AS26" s="751"/>
      <c r="AT26" s="751"/>
      <c r="AU26" s="751"/>
      <c r="AV26" s="751"/>
      <c r="AW26" s="751"/>
      <c r="AX26" s="751"/>
      <c r="AY26" s="751"/>
      <c r="AZ26" s="751"/>
      <c r="BA26" s="751"/>
      <c r="BB26" s="757"/>
    </row>
    <row r="27" spans="1:54" s="75" customFormat="1" ht="19.5" customHeight="1" x14ac:dyDescent="0.35">
      <c r="A27" s="492" t="s">
        <v>315</v>
      </c>
      <c r="B27" s="493" t="s">
        <v>177</v>
      </c>
      <c r="C27" s="285"/>
      <c r="D27" s="494">
        <f>D28+D44</f>
        <v>96</v>
      </c>
      <c r="E27" s="285"/>
      <c r="F27" s="468"/>
      <c r="G27" s="469"/>
      <c r="H27" s="469"/>
      <c r="I27" s="469"/>
      <c r="J27" s="471"/>
      <c r="K27" s="470"/>
      <c r="L27" s="469"/>
      <c r="M27" s="496"/>
      <c r="N27" s="495"/>
      <c r="O27" s="468"/>
      <c r="P27" s="469"/>
      <c r="Q27" s="496"/>
      <c r="R27" s="497"/>
      <c r="S27" s="468"/>
      <c r="T27" s="469"/>
      <c r="U27" s="496"/>
      <c r="V27" s="498"/>
      <c r="W27" s="468"/>
      <c r="X27" s="469"/>
      <c r="Y27" s="496"/>
      <c r="Z27" s="285"/>
      <c r="AA27" s="468"/>
      <c r="AB27" s="469"/>
      <c r="AC27" s="471"/>
      <c r="AD27" s="285"/>
      <c r="AE27" s="468"/>
      <c r="AF27" s="469"/>
      <c r="AG27" s="471"/>
      <c r="AH27" s="285"/>
      <c r="AI27" s="468"/>
      <c r="AJ27" s="469"/>
      <c r="AK27" s="471"/>
      <c r="AL27" s="285"/>
      <c r="AM27" s="468"/>
      <c r="AN27" s="469"/>
      <c r="AO27" s="471"/>
      <c r="AP27" s="285"/>
      <c r="AQ27" s="506"/>
      <c r="AR27" s="285"/>
      <c r="AS27" s="507"/>
      <c r="AT27" s="285"/>
      <c r="AU27" s="506"/>
      <c r="AV27" s="285"/>
      <c r="AW27" s="507"/>
      <c r="AX27" s="285"/>
      <c r="AY27" s="508"/>
      <c r="AZ27" s="509"/>
      <c r="BA27" s="510"/>
      <c r="BB27" s="69"/>
    </row>
    <row r="28" spans="1:54" s="11" customFormat="1" ht="20.25" customHeight="1" x14ac:dyDescent="0.35">
      <c r="A28" s="61"/>
      <c r="B28" s="475" t="s">
        <v>58</v>
      </c>
      <c r="C28" s="480"/>
      <c r="D28" s="482">
        <f>SUM(D29:D43)</f>
        <v>67</v>
      </c>
      <c r="E28" s="480"/>
      <c r="F28" s="482"/>
      <c r="G28" s="472"/>
      <c r="H28" s="472"/>
      <c r="I28" s="472"/>
      <c r="J28" s="481"/>
      <c r="K28" s="51"/>
      <c r="L28" s="472"/>
      <c r="M28" s="54"/>
      <c r="N28" s="195"/>
      <c r="O28" s="53"/>
      <c r="P28" s="472"/>
      <c r="Q28" s="54"/>
      <c r="R28" s="192"/>
      <c r="S28" s="36"/>
      <c r="T28" s="472"/>
      <c r="U28" s="481"/>
      <c r="V28" s="196"/>
      <c r="W28" s="36"/>
      <c r="X28" s="472"/>
      <c r="Y28" s="481"/>
      <c r="Z28" s="480"/>
      <c r="AA28" s="36"/>
      <c r="AB28" s="472"/>
      <c r="AC28" s="481"/>
      <c r="AD28" s="480"/>
      <c r="AE28" s="36"/>
      <c r="AF28" s="472"/>
      <c r="AG28" s="481"/>
      <c r="AH28" s="480"/>
      <c r="AI28" s="36"/>
      <c r="AJ28" s="472"/>
      <c r="AK28" s="481"/>
      <c r="AL28" s="480"/>
      <c r="AM28" s="36"/>
      <c r="AN28" s="472"/>
      <c r="AO28" s="481"/>
      <c r="AP28" s="480"/>
      <c r="AQ28" s="36"/>
      <c r="AR28" s="472"/>
      <c r="AS28" s="481"/>
      <c r="AT28" s="480"/>
      <c r="AU28" s="36"/>
      <c r="AV28" s="472"/>
      <c r="AW28" s="481"/>
      <c r="AX28" s="480"/>
      <c r="AY28" s="338"/>
      <c r="AZ28" s="480"/>
      <c r="BA28" s="452"/>
      <c r="BB28" s="13"/>
    </row>
    <row r="29" spans="1:54" s="75" customFormat="1" ht="44.25" customHeight="1" x14ac:dyDescent="0.35">
      <c r="A29" s="61" t="s">
        <v>316</v>
      </c>
      <c r="B29" s="517" t="s">
        <v>198</v>
      </c>
      <c r="C29" s="480" t="s">
        <v>267</v>
      </c>
      <c r="D29" s="514">
        <v>5</v>
      </c>
      <c r="E29" s="478">
        <f t="shared" ref="E29:E35" si="8">D29*30</f>
        <v>150</v>
      </c>
      <c r="F29" s="36">
        <f t="shared" ref="F29:F35" si="9">G29+H29+I29</f>
        <v>12</v>
      </c>
      <c r="G29" s="472">
        <v>8</v>
      </c>
      <c r="H29" s="472"/>
      <c r="I29" s="472">
        <v>4</v>
      </c>
      <c r="J29" s="481">
        <f t="shared" ref="J29:J33" si="10">E29-F29</f>
        <v>138</v>
      </c>
      <c r="K29" s="51"/>
      <c r="L29" s="472"/>
      <c r="M29" s="54"/>
      <c r="N29" s="195"/>
      <c r="O29" s="53"/>
      <c r="P29" s="472"/>
      <c r="Q29" s="54"/>
      <c r="R29" s="192"/>
      <c r="S29" s="36">
        <v>8</v>
      </c>
      <c r="T29" s="472"/>
      <c r="U29" s="481">
        <v>10</v>
      </c>
      <c r="V29" s="480">
        <v>5</v>
      </c>
      <c r="W29" s="62"/>
      <c r="X29" s="335"/>
      <c r="Y29" s="431"/>
      <c r="Z29" s="13"/>
      <c r="AA29" s="36"/>
      <c r="AB29" s="472"/>
      <c r="AC29" s="481"/>
      <c r="AD29" s="480"/>
      <c r="AE29" s="36"/>
      <c r="AF29" s="472"/>
      <c r="AG29" s="481"/>
      <c r="AH29" s="480"/>
      <c r="AI29" s="36"/>
      <c r="AJ29" s="472"/>
      <c r="AK29" s="481"/>
      <c r="AL29" s="480"/>
      <c r="AM29" s="36"/>
      <c r="AN29" s="472"/>
      <c r="AO29" s="481"/>
      <c r="AP29" s="480"/>
      <c r="AQ29" s="36"/>
      <c r="AR29" s="472"/>
      <c r="AS29" s="481"/>
      <c r="AT29" s="480"/>
      <c r="AU29" s="36"/>
      <c r="AV29" s="472"/>
      <c r="AW29" s="481"/>
      <c r="AX29" s="480"/>
      <c r="AY29" s="482">
        <v>3</v>
      </c>
      <c r="AZ29" s="488"/>
      <c r="BA29" s="338"/>
      <c r="BB29" s="488"/>
    </row>
    <row r="30" spans="1:54" s="75" customFormat="1" ht="44.25" customHeight="1" x14ac:dyDescent="0.35">
      <c r="A30" s="61" t="s">
        <v>317</v>
      </c>
      <c r="B30" s="512" t="s">
        <v>194</v>
      </c>
      <c r="C30" s="480" t="s">
        <v>267</v>
      </c>
      <c r="D30" s="514">
        <v>5</v>
      </c>
      <c r="E30" s="478">
        <f t="shared" si="8"/>
        <v>150</v>
      </c>
      <c r="F30" s="482">
        <f t="shared" si="9"/>
        <v>14</v>
      </c>
      <c r="G30" s="472">
        <v>8</v>
      </c>
      <c r="H30" s="472"/>
      <c r="I30" s="472">
        <v>6</v>
      </c>
      <c r="J30" s="481">
        <f t="shared" si="10"/>
        <v>136</v>
      </c>
      <c r="K30" s="51"/>
      <c r="L30" s="472"/>
      <c r="M30" s="54"/>
      <c r="N30" s="195"/>
      <c r="O30" s="53"/>
      <c r="P30" s="472"/>
      <c r="Q30" s="54"/>
      <c r="R30" s="192"/>
      <c r="S30" s="36"/>
      <c r="T30" s="472"/>
      <c r="U30" s="54"/>
      <c r="V30" s="198"/>
      <c r="W30" s="36"/>
      <c r="X30" s="472"/>
      <c r="Y30" s="54"/>
      <c r="Z30" s="488"/>
      <c r="AA30" s="542"/>
      <c r="AB30" s="548"/>
      <c r="AC30" s="543"/>
      <c r="AD30" s="545"/>
      <c r="AE30" s="542"/>
      <c r="AF30" s="548"/>
      <c r="AG30" s="543"/>
      <c r="AH30" s="545"/>
      <c r="AI30" s="36">
        <v>8</v>
      </c>
      <c r="AJ30" s="472"/>
      <c r="AK30" s="481">
        <v>12</v>
      </c>
      <c r="AL30" s="480">
        <v>5</v>
      </c>
      <c r="AM30" s="36"/>
      <c r="AN30" s="472"/>
      <c r="AO30" s="481"/>
      <c r="AP30" s="480"/>
      <c r="AQ30" s="36"/>
      <c r="AR30" s="472"/>
      <c r="AS30" s="481"/>
      <c r="AT30" s="480"/>
      <c r="AU30" s="36"/>
      <c r="AV30" s="472"/>
      <c r="AW30" s="481"/>
      <c r="AX30" s="480"/>
      <c r="AY30" s="482">
        <v>7</v>
      </c>
      <c r="AZ30" s="55"/>
      <c r="BA30" s="515"/>
      <c r="BB30" s="55"/>
    </row>
    <row r="31" spans="1:54" s="75" customFormat="1" ht="81.75" customHeight="1" x14ac:dyDescent="0.35">
      <c r="A31" s="61" t="s">
        <v>318</v>
      </c>
      <c r="B31" s="512" t="s">
        <v>237</v>
      </c>
      <c r="C31" s="480" t="s">
        <v>267</v>
      </c>
      <c r="D31" s="516">
        <v>5</v>
      </c>
      <c r="E31" s="478">
        <f t="shared" si="8"/>
        <v>150</v>
      </c>
      <c r="F31" s="482">
        <f t="shared" si="9"/>
        <v>18</v>
      </c>
      <c r="G31" s="472">
        <v>8</v>
      </c>
      <c r="H31" s="472"/>
      <c r="I31" s="472">
        <v>10</v>
      </c>
      <c r="J31" s="481">
        <f t="shared" si="10"/>
        <v>132</v>
      </c>
      <c r="K31" s="51"/>
      <c r="L31" s="472"/>
      <c r="M31" s="54"/>
      <c r="N31" s="195"/>
      <c r="O31" s="53"/>
      <c r="P31" s="472"/>
      <c r="Q31" s="54"/>
      <c r="R31" s="192"/>
      <c r="S31" s="542"/>
      <c r="T31" s="548"/>
      <c r="U31" s="543"/>
      <c r="V31" s="545"/>
      <c r="W31" s="36"/>
      <c r="X31" s="472"/>
      <c r="Y31" s="54"/>
      <c r="Z31" s="488"/>
      <c r="AA31" s="36"/>
      <c r="AB31" s="472"/>
      <c r="AC31" s="481"/>
      <c r="AD31" s="480"/>
      <c r="AE31" s="36"/>
      <c r="AF31" s="472"/>
      <c r="AG31" s="481"/>
      <c r="AH31" s="480"/>
      <c r="AI31" s="36">
        <v>8</v>
      </c>
      <c r="AJ31" s="472"/>
      <c r="AK31" s="481">
        <v>12</v>
      </c>
      <c r="AL31" s="480">
        <v>5</v>
      </c>
      <c r="AM31" s="62"/>
      <c r="AN31" s="335"/>
      <c r="AO31" s="431"/>
      <c r="AP31" s="13"/>
      <c r="AQ31" s="62"/>
      <c r="AR31" s="335"/>
      <c r="AS31" s="431"/>
      <c r="AT31" s="13"/>
      <c r="AU31" s="36"/>
      <c r="AV31" s="472"/>
      <c r="AW31" s="481"/>
      <c r="AX31" s="480"/>
      <c r="AY31" s="482">
        <v>7</v>
      </c>
      <c r="AZ31" s="55"/>
      <c r="BA31" s="515"/>
      <c r="BB31" s="55"/>
    </row>
    <row r="32" spans="1:54" s="75" customFormat="1" ht="33" customHeight="1" x14ac:dyDescent="0.35">
      <c r="A32" s="61" t="s">
        <v>319</v>
      </c>
      <c r="B32" s="512" t="s">
        <v>201</v>
      </c>
      <c r="C32" s="480" t="s">
        <v>267</v>
      </c>
      <c r="D32" s="516">
        <v>4</v>
      </c>
      <c r="E32" s="478">
        <f t="shared" si="8"/>
        <v>120</v>
      </c>
      <c r="F32" s="36">
        <f t="shared" si="9"/>
        <v>14</v>
      </c>
      <c r="G32" s="472">
        <v>8</v>
      </c>
      <c r="H32" s="472"/>
      <c r="I32" s="472">
        <v>6</v>
      </c>
      <c r="J32" s="481">
        <f t="shared" si="10"/>
        <v>106</v>
      </c>
      <c r="K32" s="51"/>
      <c r="L32" s="472"/>
      <c r="M32" s="54"/>
      <c r="N32" s="195"/>
      <c r="O32" s="53"/>
      <c r="P32" s="472"/>
      <c r="Q32" s="54"/>
      <c r="R32" s="192"/>
      <c r="S32" s="36"/>
      <c r="T32" s="472"/>
      <c r="U32" s="54"/>
      <c r="V32" s="198"/>
      <c r="W32" s="62"/>
      <c r="X32" s="335"/>
      <c r="Y32" s="431"/>
      <c r="Z32" s="13"/>
      <c r="AA32" s="36"/>
      <c r="AB32" s="472"/>
      <c r="AC32" s="54"/>
      <c r="AD32" s="488"/>
      <c r="AE32" s="36">
        <v>8</v>
      </c>
      <c r="AF32" s="472"/>
      <c r="AG32" s="481">
        <v>10</v>
      </c>
      <c r="AH32" s="480">
        <v>4</v>
      </c>
      <c r="AI32" s="542"/>
      <c r="AJ32" s="548"/>
      <c r="AK32" s="543"/>
      <c r="AL32" s="545"/>
      <c r="AM32" s="542"/>
      <c r="AN32" s="548"/>
      <c r="AO32" s="543"/>
      <c r="AP32" s="545"/>
      <c r="AQ32" s="542"/>
      <c r="AR32" s="548"/>
      <c r="AS32" s="543"/>
      <c r="AT32" s="545"/>
      <c r="AU32" s="36"/>
      <c r="AV32" s="472"/>
      <c r="AW32" s="481"/>
      <c r="AX32" s="480"/>
      <c r="AY32" s="482">
        <v>6</v>
      </c>
      <c r="AZ32" s="55"/>
      <c r="BA32" s="515"/>
      <c r="BB32" s="55"/>
    </row>
    <row r="33" spans="1:55" s="75" customFormat="1" ht="30.75" customHeight="1" x14ac:dyDescent="0.35">
      <c r="A33" s="61" t="s">
        <v>320</v>
      </c>
      <c r="B33" s="512" t="s">
        <v>196</v>
      </c>
      <c r="C33" s="480" t="s">
        <v>267</v>
      </c>
      <c r="D33" s="514">
        <v>4</v>
      </c>
      <c r="E33" s="478">
        <f t="shared" si="8"/>
        <v>120</v>
      </c>
      <c r="F33" s="36">
        <f t="shared" si="9"/>
        <v>18</v>
      </c>
      <c r="G33" s="472">
        <v>8</v>
      </c>
      <c r="H33" s="472"/>
      <c r="I33" s="472">
        <v>10</v>
      </c>
      <c r="J33" s="481">
        <f t="shared" si="10"/>
        <v>102</v>
      </c>
      <c r="K33" s="51"/>
      <c r="L33" s="472"/>
      <c r="M33" s="54"/>
      <c r="N33" s="195"/>
      <c r="O33" s="53"/>
      <c r="P33" s="472"/>
      <c r="Q33" s="54"/>
      <c r="R33" s="192"/>
      <c r="S33" s="62"/>
      <c r="T33" s="335"/>
      <c r="U33" s="431"/>
      <c r="V33" s="13"/>
      <c r="W33" s="62"/>
      <c r="X33" s="335"/>
      <c r="Y33" s="431"/>
      <c r="Z33" s="13"/>
      <c r="AA33" s="36">
        <v>8</v>
      </c>
      <c r="AB33" s="472"/>
      <c r="AC33" s="54">
        <v>10</v>
      </c>
      <c r="AD33" s="198">
        <v>4</v>
      </c>
      <c r="AE33" s="36"/>
      <c r="AF33" s="472"/>
      <c r="AG33" s="481"/>
      <c r="AH33" s="480"/>
      <c r="AI33" s="36"/>
      <c r="AJ33" s="472"/>
      <c r="AK33" s="481"/>
      <c r="AL33" s="480"/>
      <c r="AM33" s="36"/>
      <c r="AN33" s="472"/>
      <c r="AO33" s="481"/>
      <c r="AP33" s="480"/>
      <c r="AQ33" s="36"/>
      <c r="AR33" s="472"/>
      <c r="AS33" s="481"/>
      <c r="AT33" s="480"/>
      <c r="AU33" s="36"/>
      <c r="AV33" s="472"/>
      <c r="AW33" s="481"/>
      <c r="AX33" s="480"/>
      <c r="AY33" s="482">
        <v>5</v>
      </c>
      <c r="AZ33" s="55"/>
      <c r="BA33" s="515"/>
      <c r="BB33" s="55"/>
    </row>
    <row r="34" spans="1:55" s="75" customFormat="1" ht="51.75" customHeight="1" x14ac:dyDescent="0.35">
      <c r="A34" s="61" t="s">
        <v>321</v>
      </c>
      <c r="B34" s="512" t="s">
        <v>200</v>
      </c>
      <c r="C34" s="480" t="s">
        <v>267</v>
      </c>
      <c r="D34" s="514">
        <v>4</v>
      </c>
      <c r="E34" s="478">
        <f t="shared" si="8"/>
        <v>120</v>
      </c>
      <c r="F34" s="36">
        <f t="shared" si="9"/>
        <v>18</v>
      </c>
      <c r="G34" s="472">
        <v>8</v>
      </c>
      <c r="H34" s="472"/>
      <c r="I34" s="472">
        <v>10</v>
      </c>
      <c r="J34" s="482">
        <f t="shared" ref="J34" si="11">E34-F34</f>
        <v>102</v>
      </c>
      <c r="K34" s="51"/>
      <c r="L34" s="472"/>
      <c r="M34" s="54"/>
      <c r="N34" s="195"/>
      <c r="O34" s="53"/>
      <c r="P34" s="472"/>
      <c r="Q34" s="54"/>
      <c r="R34" s="192"/>
      <c r="S34" s="36"/>
      <c r="T34" s="472"/>
      <c r="U34" s="481"/>
      <c r="V34" s="196"/>
      <c r="W34" s="36"/>
      <c r="X34" s="472"/>
      <c r="Y34" s="481"/>
      <c r="Z34" s="480"/>
      <c r="AA34" s="62"/>
      <c r="AB34" s="335"/>
      <c r="AC34" s="431"/>
      <c r="AD34" s="13"/>
      <c r="AE34" s="36">
        <v>8</v>
      </c>
      <c r="AF34" s="472"/>
      <c r="AG34" s="481">
        <v>10</v>
      </c>
      <c r="AH34" s="480">
        <v>4</v>
      </c>
      <c r="AI34" s="36"/>
      <c r="AJ34" s="472"/>
      <c r="AK34" s="481"/>
      <c r="AL34" s="480"/>
      <c r="AM34" s="542"/>
      <c r="AN34" s="548"/>
      <c r="AO34" s="543"/>
      <c r="AP34" s="545"/>
      <c r="AQ34" s="542"/>
      <c r="AR34" s="548"/>
      <c r="AS34" s="543"/>
      <c r="AT34" s="545"/>
      <c r="AU34" s="36"/>
      <c r="AV34" s="472"/>
      <c r="AW34" s="481"/>
      <c r="AX34" s="480"/>
      <c r="AY34" s="338">
        <v>6</v>
      </c>
      <c r="AZ34" s="480"/>
      <c r="BA34" s="452"/>
      <c r="BB34" s="13"/>
      <c r="BC34" s="11"/>
    </row>
    <row r="35" spans="1:55" s="75" customFormat="1" ht="22.5" customHeight="1" x14ac:dyDescent="0.35">
      <c r="A35" s="61" t="s">
        <v>322</v>
      </c>
      <c r="B35" s="512" t="s">
        <v>216</v>
      </c>
      <c r="C35" s="513" t="s">
        <v>270</v>
      </c>
      <c r="D35" s="516">
        <v>4</v>
      </c>
      <c r="E35" s="478">
        <f t="shared" si="8"/>
        <v>120</v>
      </c>
      <c r="F35" s="36">
        <f t="shared" si="9"/>
        <v>12</v>
      </c>
      <c r="G35" s="472">
        <v>8</v>
      </c>
      <c r="H35" s="472"/>
      <c r="I35" s="472">
        <v>4</v>
      </c>
      <c r="J35" s="481">
        <f>E35-F35</f>
        <v>108</v>
      </c>
      <c r="K35" s="51"/>
      <c r="L35" s="335"/>
      <c r="M35" s="54"/>
      <c r="N35" s="195"/>
      <c r="O35" s="53"/>
      <c r="P35" s="472"/>
      <c r="Q35" s="54"/>
      <c r="R35" s="192"/>
      <c r="S35" s="62"/>
      <c r="T35" s="335"/>
      <c r="U35" s="431"/>
      <c r="V35" s="13"/>
      <c r="W35" s="542"/>
      <c r="X35" s="548"/>
      <c r="Y35" s="543"/>
      <c r="Z35" s="545"/>
      <c r="AA35" s="36">
        <v>8</v>
      </c>
      <c r="AB35" s="472"/>
      <c r="AC35" s="481">
        <v>10</v>
      </c>
      <c r="AD35" s="480">
        <v>4</v>
      </c>
      <c r="AE35" s="62"/>
      <c r="AF35" s="335"/>
      <c r="AG35" s="431"/>
      <c r="AH35" s="13"/>
      <c r="AI35" s="62"/>
      <c r="AJ35" s="335"/>
      <c r="AK35" s="431"/>
      <c r="AL35" s="13"/>
      <c r="AM35" s="36"/>
      <c r="AN35" s="472"/>
      <c r="AO35" s="481"/>
      <c r="AP35" s="480"/>
      <c r="AQ35" s="36"/>
      <c r="AR35" s="472"/>
      <c r="AS35" s="481"/>
      <c r="AT35" s="480"/>
      <c r="AU35" s="36"/>
      <c r="AV35" s="472"/>
      <c r="AW35" s="481"/>
      <c r="AX35" s="480"/>
      <c r="AY35" s="482">
        <v>5</v>
      </c>
      <c r="AZ35" s="55"/>
      <c r="BA35" s="515"/>
      <c r="BB35" s="55"/>
    </row>
    <row r="36" spans="1:55" s="75" customFormat="1" ht="42" customHeight="1" x14ac:dyDescent="0.35">
      <c r="A36" s="61" t="s">
        <v>323</v>
      </c>
      <c r="B36" s="348" t="s">
        <v>193</v>
      </c>
      <c r="C36" s="480" t="s">
        <v>267</v>
      </c>
      <c r="D36" s="373">
        <v>4</v>
      </c>
      <c r="E36" s="480">
        <f t="shared" ref="E36" si="12">D36*30</f>
        <v>120</v>
      </c>
      <c r="F36" s="482">
        <f t="shared" ref="F36" si="13">G36+I36+H36</f>
        <v>12</v>
      </c>
      <c r="G36" s="472">
        <v>8</v>
      </c>
      <c r="H36" s="472"/>
      <c r="I36" s="472">
        <v>4</v>
      </c>
      <c r="J36" s="481">
        <f t="shared" ref="J36" si="14">E36-F36</f>
        <v>108</v>
      </c>
      <c r="K36" s="51"/>
      <c r="L36" s="472"/>
      <c r="M36" s="54"/>
      <c r="N36" s="195"/>
      <c r="O36" s="53"/>
      <c r="P36" s="472"/>
      <c r="Q36" s="54"/>
      <c r="R36" s="192"/>
      <c r="S36" s="36"/>
      <c r="T36" s="472"/>
      <c r="U36" s="481"/>
      <c r="V36" s="196"/>
      <c r="W36" s="36"/>
      <c r="X36" s="472"/>
      <c r="Y36" s="481"/>
      <c r="Z36" s="480"/>
      <c r="AA36" s="36">
        <v>8</v>
      </c>
      <c r="AB36" s="472"/>
      <c r="AC36" s="481">
        <v>10</v>
      </c>
      <c r="AD36" s="480">
        <v>4</v>
      </c>
      <c r="AE36" s="542"/>
      <c r="AF36" s="548"/>
      <c r="AG36" s="543"/>
      <c r="AH36" s="545"/>
      <c r="AI36" s="542"/>
      <c r="AJ36" s="548"/>
      <c r="AK36" s="543"/>
      <c r="AL36" s="545"/>
      <c r="AM36" s="36"/>
      <c r="AN36" s="472"/>
      <c r="AO36" s="481"/>
      <c r="AP36" s="480"/>
      <c r="AQ36" s="36"/>
      <c r="AR36" s="472"/>
      <c r="AS36" s="481"/>
      <c r="AT36" s="480"/>
      <c r="AU36" s="36"/>
      <c r="AV36" s="472"/>
      <c r="AW36" s="481"/>
      <c r="AX36" s="480"/>
      <c r="AY36" s="338">
        <v>5</v>
      </c>
      <c r="AZ36" s="480"/>
      <c r="BA36" s="452"/>
      <c r="BB36" s="13"/>
    </row>
    <row r="37" spans="1:55" s="11" customFormat="1" ht="31.5" customHeight="1" x14ac:dyDescent="0.35">
      <c r="A37" s="61" t="s">
        <v>324</v>
      </c>
      <c r="B37" s="13" t="s">
        <v>239</v>
      </c>
      <c r="C37" s="480" t="s">
        <v>267</v>
      </c>
      <c r="D37" s="373">
        <v>4</v>
      </c>
      <c r="E37" s="480">
        <f t="shared" ref="E37:E43" si="15">D37*30</f>
        <v>120</v>
      </c>
      <c r="F37" s="482">
        <f>G37+I37+H37</f>
        <v>16</v>
      </c>
      <c r="G37" s="472">
        <v>8</v>
      </c>
      <c r="H37" s="472">
        <v>4</v>
      </c>
      <c r="I37" s="472">
        <v>4</v>
      </c>
      <c r="J37" s="481">
        <f t="shared" ref="J37:J43" si="16">E37-F37</f>
        <v>104</v>
      </c>
      <c r="K37" s="51"/>
      <c r="L37" s="472"/>
      <c r="M37" s="54"/>
      <c r="N37" s="195"/>
      <c r="O37" s="53"/>
      <c r="P37" s="472"/>
      <c r="Q37" s="54"/>
      <c r="R37" s="192"/>
      <c r="S37" s="36"/>
      <c r="T37" s="472"/>
      <c r="U37" s="481"/>
      <c r="V37" s="196"/>
      <c r="W37" s="62"/>
      <c r="X37" s="335"/>
      <c r="Y37" s="431"/>
      <c r="Z37" s="13"/>
      <c r="AA37" s="36">
        <v>8</v>
      </c>
      <c r="AB37" s="472"/>
      <c r="AC37" s="481">
        <v>16</v>
      </c>
      <c r="AD37" s="480">
        <v>4</v>
      </c>
      <c r="AE37" s="542"/>
      <c r="AF37" s="548"/>
      <c r="AG37" s="543"/>
      <c r="AH37" s="545"/>
      <c r="AI37" s="62"/>
      <c r="AJ37" s="335"/>
      <c r="AK37" s="431"/>
      <c r="AL37" s="13"/>
      <c r="AM37" s="36"/>
      <c r="AN37" s="472"/>
      <c r="AO37" s="481"/>
      <c r="AP37" s="480"/>
      <c r="AQ37" s="36"/>
      <c r="AR37" s="472"/>
      <c r="AS37" s="481"/>
      <c r="AT37" s="480"/>
      <c r="AU37" s="36"/>
      <c r="AV37" s="472"/>
      <c r="AW37" s="481"/>
      <c r="AX37" s="480"/>
      <c r="AY37" s="338">
        <v>5</v>
      </c>
      <c r="AZ37" s="480"/>
      <c r="BA37" s="452">
        <v>5</v>
      </c>
      <c r="BB37" s="13"/>
    </row>
    <row r="38" spans="1:55" s="11" customFormat="1" ht="65.25" customHeight="1" x14ac:dyDescent="0.35">
      <c r="A38" s="61" t="s">
        <v>325</v>
      </c>
      <c r="B38" s="348" t="s">
        <v>226</v>
      </c>
      <c r="C38" s="480" t="s">
        <v>267</v>
      </c>
      <c r="D38" s="373">
        <v>5</v>
      </c>
      <c r="E38" s="480">
        <f t="shared" si="15"/>
        <v>150</v>
      </c>
      <c r="F38" s="482">
        <f>G38+H38+I38</f>
        <v>14</v>
      </c>
      <c r="G38" s="472">
        <v>8</v>
      </c>
      <c r="H38" s="472">
        <v>2</v>
      </c>
      <c r="I38" s="472">
        <v>4</v>
      </c>
      <c r="J38" s="481">
        <f t="shared" si="16"/>
        <v>136</v>
      </c>
      <c r="K38" s="51"/>
      <c r="L38" s="472"/>
      <c r="M38" s="54"/>
      <c r="N38" s="195"/>
      <c r="O38" s="53"/>
      <c r="P38" s="472"/>
      <c r="Q38" s="54"/>
      <c r="R38" s="192"/>
      <c r="S38" s="36"/>
      <c r="T38" s="472"/>
      <c r="U38" s="481"/>
      <c r="V38" s="196"/>
      <c r="W38" s="36"/>
      <c r="X38" s="472"/>
      <c r="Y38" s="481"/>
      <c r="Z38" s="480"/>
      <c r="AA38" s="36"/>
      <c r="AB38" s="472"/>
      <c r="AC38" s="481"/>
      <c r="AD38" s="480"/>
      <c r="AE38" s="62"/>
      <c r="AF38" s="335"/>
      <c r="AG38" s="431"/>
      <c r="AH38" s="13"/>
      <c r="AI38" s="542"/>
      <c r="AJ38" s="548"/>
      <c r="AK38" s="543"/>
      <c r="AL38" s="545"/>
      <c r="AM38" s="36">
        <v>8</v>
      </c>
      <c r="AN38" s="472"/>
      <c r="AO38" s="481">
        <v>16</v>
      </c>
      <c r="AP38" s="480">
        <v>5</v>
      </c>
      <c r="AQ38" s="36"/>
      <c r="AR38" s="472"/>
      <c r="AS38" s="481"/>
      <c r="AT38" s="480"/>
      <c r="AU38" s="36"/>
      <c r="AV38" s="472"/>
      <c r="AW38" s="481"/>
      <c r="AX38" s="480"/>
      <c r="AY38" s="338">
        <v>8</v>
      </c>
      <c r="AZ38" s="480"/>
      <c r="BA38" s="452">
        <v>8</v>
      </c>
      <c r="BB38" s="13"/>
    </row>
    <row r="39" spans="1:55" s="11" customFormat="1" ht="60.75" customHeight="1" x14ac:dyDescent="0.35">
      <c r="A39" s="61" t="s">
        <v>326</v>
      </c>
      <c r="B39" s="349" t="s">
        <v>227</v>
      </c>
      <c r="C39" s="480" t="s">
        <v>267</v>
      </c>
      <c r="D39" s="373">
        <v>5</v>
      </c>
      <c r="E39" s="480">
        <f t="shared" si="15"/>
        <v>150</v>
      </c>
      <c r="F39" s="482">
        <f>G39+H39+I39</f>
        <v>18</v>
      </c>
      <c r="G39" s="472">
        <v>8</v>
      </c>
      <c r="H39" s="472">
        <v>4</v>
      </c>
      <c r="I39" s="472">
        <v>6</v>
      </c>
      <c r="J39" s="481">
        <f t="shared" si="16"/>
        <v>132</v>
      </c>
      <c r="K39" s="51"/>
      <c r="L39" s="472"/>
      <c r="M39" s="54"/>
      <c r="N39" s="195"/>
      <c r="O39" s="53"/>
      <c r="P39" s="472"/>
      <c r="Q39" s="54"/>
      <c r="R39" s="192"/>
      <c r="S39" s="36"/>
      <c r="T39" s="472"/>
      <c r="U39" s="481"/>
      <c r="V39" s="196"/>
      <c r="W39" s="36"/>
      <c r="X39" s="472"/>
      <c r="Y39" s="481"/>
      <c r="Z39" s="480"/>
      <c r="AA39" s="36"/>
      <c r="AB39" s="472"/>
      <c r="AC39" s="481"/>
      <c r="AD39" s="480"/>
      <c r="AE39" s="36"/>
      <c r="AF39" s="472"/>
      <c r="AG39" s="481"/>
      <c r="AH39" s="480"/>
      <c r="AI39" s="62"/>
      <c r="AJ39" s="335"/>
      <c r="AK39" s="431"/>
      <c r="AL39" s="13"/>
      <c r="AM39" s="36"/>
      <c r="AN39" s="472"/>
      <c r="AO39" s="481"/>
      <c r="AP39" s="480"/>
      <c r="AQ39" s="36">
        <v>8</v>
      </c>
      <c r="AR39" s="472"/>
      <c r="AS39" s="481">
        <v>16</v>
      </c>
      <c r="AT39" s="480">
        <v>5</v>
      </c>
      <c r="AU39" s="36"/>
      <c r="AV39" s="472"/>
      <c r="AW39" s="481"/>
      <c r="AX39" s="480"/>
      <c r="AY39" s="338">
        <v>9</v>
      </c>
      <c r="AZ39" s="480"/>
      <c r="BA39" s="452">
        <v>9</v>
      </c>
      <c r="BB39" s="13"/>
    </row>
    <row r="40" spans="1:55" s="75" customFormat="1" ht="45" customHeight="1" x14ac:dyDescent="0.35">
      <c r="A40" s="61" t="s">
        <v>327</v>
      </c>
      <c r="B40" s="349" t="s">
        <v>206</v>
      </c>
      <c r="C40" s="480" t="s">
        <v>267</v>
      </c>
      <c r="D40" s="373">
        <v>5</v>
      </c>
      <c r="E40" s="480">
        <f t="shared" si="15"/>
        <v>150</v>
      </c>
      <c r="F40" s="482">
        <f t="shared" ref="F40:F41" si="17">G40+H40+I40</f>
        <v>12</v>
      </c>
      <c r="G40" s="472">
        <v>8</v>
      </c>
      <c r="H40" s="472"/>
      <c r="I40" s="472">
        <v>4</v>
      </c>
      <c r="J40" s="481">
        <f t="shared" si="16"/>
        <v>138</v>
      </c>
      <c r="K40" s="51"/>
      <c r="L40" s="472"/>
      <c r="M40" s="54"/>
      <c r="N40" s="195"/>
      <c r="O40" s="53"/>
      <c r="P40" s="472"/>
      <c r="Q40" s="54"/>
      <c r="R40" s="192"/>
      <c r="S40" s="36"/>
      <c r="T40" s="472"/>
      <c r="U40" s="481"/>
      <c r="V40" s="196"/>
      <c r="W40" s="36"/>
      <c r="X40" s="472"/>
      <c r="Y40" s="481"/>
      <c r="Z40" s="480"/>
      <c r="AA40" s="36"/>
      <c r="AB40" s="472"/>
      <c r="AC40" s="481"/>
      <c r="AD40" s="480"/>
      <c r="AE40" s="542"/>
      <c r="AF40" s="548"/>
      <c r="AG40" s="543"/>
      <c r="AH40" s="545"/>
      <c r="AI40" s="36">
        <v>8</v>
      </c>
      <c r="AJ40" s="472"/>
      <c r="AK40" s="481">
        <v>12</v>
      </c>
      <c r="AL40" s="480">
        <v>5</v>
      </c>
      <c r="AM40" s="62"/>
      <c r="AN40" s="335"/>
      <c r="AO40" s="431"/>
      <c r="AP40" s="13"/>
      <c r="AQ40" s="36"/>
      <c r="AR40" s="472"/>
      <c r="AS40" s="481"/>
      <c r="AT40" s="480"/>
      <c r="AU40" s="36"/>
      <c r="AV40" s="472"/>
      <c r="AW40" s="481"/>
      <c r="AX40" s="480"/>
      <c r="AY40" s="338">
        <v>7</v>
      </c>
      <c r="AZ40" s="480"/>
      <c r="BA40" s="452"/>
      <c r="BB40" s="13"/>
    </row>
    <row r="41" spans="1:55" s="11" customFormat="1" ht="29.25" customHeight="1" x14ac:dyDescent="0.35">
      <c r="A41" s="61" t="s">
        <v>328</v>
      </c>
      <c r="B41" s="348" t="s">
        <v>195</v>
      </c>
      <c r="C41" s="482" t="s">
        <v>274</v>
      </c>
      <c r="D41" s="373">
        <v>4</v>
      </c>
      <c r="E41" s="480">
        <f t="shared" si="15"/>
        <v>120</v>
      </c>
      <c r="F41" s="482">
        <f t="shared" si="17"/>
        <v>12</v>
      </c>
      <c r="G41" s="472">
        <v>8</v>
      </c>
      <c r="H41" s="472">
        <v>4</v>
      </c>
      <c r="I41" s="472"/>
      <c r="J41" s="481">
        <f t="shared" si="16"/>
        <v>108</v>
      </c>
      <c r="K41" s="51"/>
      <c r="L41" s="472"/>
      <c r="M41" s="54"/>
      <c r="N41" s="195"/>
      <c r="O41" s="53"/>
      <c r="P41" s="472"/>
      <c r="Q41" s="54"/>
      <c r="R41" s="192"/>
      <c r="S41" s="36"/>
      <c r="T41" s="472"/>
      <c r="U41" s="481"/>
      <c r="V41" s="196"/>
      <c r="W41" s="36"/>
      <c r="X41" s="472"/>
      <c r="Y41" s="481"/>
      <c r="Z41" s="480"/>
      <c r="AA41" s="36">
        <v>8</v>
      </c>
      <c r="AB41" s="472">
        <v>10</v>
      </c>
      <c r="AC41" s="481"/>
      <c r="AD41" s="480">
        <v>4</v>
      </c>
      <c r="AE41" s="62"/>
      <c r="AF41" s="335"/>
      <c r="AG41" s="431"/>
      <c r="AH41" s="13"/>
      <c r="AI41" s="542"/>
      <c r="AJ41" s="548"/>
      <c r="AK41" s="543"/>
      <c r="AL41" s="545"/>
      <c r="AM41" s="36"/>
      <c r="AN41" s="472"/>
      <c r="AO41" s="481"/>
      <c r="AP41" s="480"/>
      <c r="AQ41" s="36"/>
      <c r="AR41" s="472"/>
      <c r="AS41" s="481"/>
      <c r="AT41" s="480"/>
      <c r="AU41" s="36"/>
      <c r="AV41" s="472"/>
      <c r="AW41" s="481"/>
      <c r="AX41" s="480"/>
      <c r="AY41" s="338">
        <v>5</v>
      </c>
      <c r="AZ41" s="480"/>
      <c r="BA41" s="452"/>
      <c r="BB41" s="13"/>
    </row>
    <row r="42" spans="1:55" s="11" customFormat="1" ht="67.5" customHeight="1" x14ac:dyDescent="0.35">
      <c r="A42" s="61" t="s">
        <v>329</v>
      </c>
      <c r="B42" s="349" t="s">
        <v>238</v>
      </c>
      <c r="C42" s="480" t="s">
        <v>267</v>
      </c>
      <c r="D42" s="503">
        <v>5</v>
      </c>
      <c r="E42" s="350">
        <f t="shared" si="15"/>
        <v>150</v>
      </c>
      <c r="F42" s="482">
        <f>G42+H42+I42</f>
        <v>18</v>
      </c>
      <c r="G42" s="501">
        <v>8</v>
      </c>
      <c r="H42" s="501">
        <v>4</v>
      </c>
      <c r="I42" s="501">
        <v>6</v>
      </c>
      <c r="J42" s="502">
        <f t="shared" si="16"/>
        <v>132</v>
      </c>
      <c r="K42" s="51"/>
      <c r="L42" s="472"/>
      <c r="M42" s="54"/>
      <c r="N42" s="195"/>
      <c r="O42" s="53"/>
      <c r="P42" s="472"/>
      <c r="Q42" s="54"/>
      <c r="R42" s="192"/>
      <c r="S42" s="36"/>
      <c r="T42" s="472"/>
      <c r="U42" s="481"/>
      <c r="V42" s="196"/>
      <c r="W42" s="36"/>
      <c r="X42" s="472"/>
      <c r="Y42" s="481"/>
      <c r="Z42" s="480"/>
      <c r="AA42" s="62"/>
      <c r="AB42" s="335"/>
      <c r="AC42" s="431"/>
      <c r="AD42" s="13"/>
      <c r="AE42" s="36"/>
      <c r="AF42" s="472"/>
      <c r="AG42" s="481"/>
      <c r="AH42" s="480"/>
      <c r="AI42" s="542"/>
      <c r="AJ42" s="548"/>
      <c r="AK42" s="543"/>
      <c r="AL42" s="545"/>
      <c r="AM42" s="36">
        <v>8</v>
      </c>
      <c r="AN42" s="472"/>
      <c r="AO42" s="481">
        <v>16</v>
      </c>
      <c r="AP42" s="480">
        <v>5</v>
      </c>
      <c r="AQ42" s="36"/>
      <c r="AR42" s="472"/>
      <c r="AS42" s="481"/>
      <c r="AT42" s="480"/>
      <c r="AU42" s="36"/>
      <c r="AV42" s="472"/>
      <c r="AW42" s="481"/>
      <c r="AX42" s="480"/>
      <c r="AY42" s="338">
        <v>8</v>
      </c>
      <c r="AZ42" s="480"/>
      <c r="BA42" s="452">
        <v>8</v>
      </c>
      <c r="BB42" s="13"/>
    </row>
    <row r="43" spans="1:55" s="11" customFormat="1" ht="51.75" customHeight="1" x14ac:dyDescent="0.35">
      <c r="A43" s="61" t="s">
        <v>330</v>
      </c>
      <c r="B43" s="348" t="s">
        <v>221</v>
      </c>
      <c r="C43" s="480" t="s">
        <v>267</v>
      </c>
      <c r="D43" s="514">
        <v>4</v>
      </c>
      <c r="E43" s="478">
        <f t="shared" si="15"/>
        <v>120</v>
      </c>
      <c r="F43" s="36">
        <f>G43+H43+I43</f>
        <v>14</v>
      </c>
      <c r="G43" s="472">
        <v>8</v>
      </c>
      <c r="H43" s="472">
        <v>6</v>
      </c>
      <c r="I43" s="472"/>
      <c r="J43" s="481">
        <f t="shared" si="16"/>
        <v>106</v>
      </c>
      <c r="K43" s="51"/>
      <c r="L43" s="472"/>
      <c r="M43" s="54"/>
      <c r="N43" s="195"/>
      <c r="O43" s="53"/>
      <c r="P43" s="472"/>
      <c r="Q43" s="54"/>
      <c r="R43" s="192"/>
      <c r="S43" s="62"/>
      <c r="T43" s="335"/>
      <c r="U43" s="431"/>
      <c r="V43" s="13"/>
      <c r="W43" s="36"/>
      <c r="X43" s="472"/>
      <c r="Y43" s="54"/>
      <c r="Z43" s="198"/>
      <c r="AA43" s="36">
        <v>8</v>
      </c>
      <c r="AB43" s="472"/>
      <c r="AC43" s="481">
        <v>10</v>
      </c>
      <c r="AD43" s="480">
        <v>4</v>
      </c>
      <c r="AE43" s="36"/>
      <c r="AF43" s="472"/>
      <c r="AG43" s="481"/>
      <c r="AH43" s="480"/>
      <c r="AI43" s="36"/>
      <c r="AJ43" s="472"/>
      <c r="AK43" s="481"/>
      <c r="AL43" s="480"/>
      <c r="AM43" s="36"/>
      <c r="AN43" s="472"/>
      <c r="AO43" s="481"/>
      <c r="AP43" s="480"/>
      <c r="AQ43" s="36"/>
      <c r="AR43" s="472"/>
      <c r="AS43" s="481"/>
      <c r="AT43" s="480"/>
      <c r="AU43" s="36"/>
      <c r="AV43" s="472"/>
      <c r="AW43" s="481"/>
      <c r="AX43" s="480"/>
      <c r="AY43" s="482">
        <v>5</v>
      </c>
      <c r="AZ43" s="55"/>
      <c r="BA43" s="515"/>
      <c r="BB43" s="55"/>
    </row>
    <row r="44" spans="1:55" s="11" customFormat="1" ht="19.5" customHeight="1" x14ac:dyDescent="0.35">
      <c r="A44" s="61"/>
      <c r="B44" s="475" t="s">
        <v>178</v>
      </c>
      <c r="C44" s="480"/>
      <c r="D44" s="338">
        <f>SUM(D45:D56)</f>
        <v>29</v>
      </c>
      <c r="E44" s="480"/>
      <c r="F44" s="36"/>
      <c r="G44" s="472"/>
      <c r="H44" s="472"/>
      <c r="I44" s="472"/>
      <c r="J44" s="482"/>
      <c r="K44" s="51"/>
      <c r="L44" s="58"/>
      <c r="M44" s="481"/>
      <c r="N44" s="195"/>
      <c r="O44" s="53"/>
      <c r="P44" s="58"/>
      <c r="Q44" s="481"/>
      <c r="R44" s="192"/>
      <c r="S44" s="36"/>
      <c r="T44" s="58"/>
      <c r="U44" s="481"/>
      <c r="V44" s="198"/>
      <c r="W44" s="36"/>
      <c r="X44" s="58"/>
      <c r="Y44" s="481"/>
      <c r="Z44" s="198"/>
      <c r="AA44" s="36"/>
      <c r="AB44" s="58"/>
      <c r="AC44" s="481"/>
      <c r="AD44" s="488"/>
      <c r="AE44" s="53"/>
      <c r="AF44" s="58"/>
      <c r="AG44" s="54"/>
      <c r="AH44" s="488"/>
      <c r="AI44" s="53"/>
      <c r="AJ44" s="58"/>
      <c r="AK44" s="481"/>
      <c r="AL44" s="488"/>
      <c r="AM44" s="36"/>
      <c r="AN44" s="472"/>
      <c r="AO44" s="481"/>
      <c r="AP44" s="480"/>
      <c r="AQ44" s="36"/>
      <c r="AR44" s="472"/>
      <c r="AS44" s="481"/>
      <c r="AT44" s="480"/>
      <c r="AU44" s="36"/>
      <c r="AV44" s="472"/>
      <c r="AW44" s="481"/>
      <c r="AX44" s="480"/>
      <c r="AY44" s="338"/>
      <c r="AZ44" s="488"/>
      <c r="BA44" s="452"/>
      <c r="BB44" s="13"/>
    </row>
    <row r="45" spans="1:55" s="11" customFormat="1" ht="26.25" customHeight="1" x14ac:dyDescent="0.35">
      <c r="A45" s="61" t="s">
        <v>49</v>
      </c>
      <c r="B45" s="512" t="s">
        <v>220</v>
      </c>
      <c r="C45" s="513" t="s">
        <v>269</v>
      </c>
      <c r="D45" s="778">
        <v>5</v>
      </c>
      <c r="E45" s="782">
        <f>D45*30</f>
        <v>150</v>
      </c>
      <c r="F45" s="784">
        <f>G45+I45+H45</f>
        <v>12</v>
      </c>
      <c r="G45" s="732">
        <v>8</v>
      </c>
      <c r="H45" s="732"/>
      <c r="I45" s="732">
        <v>4</v>
      </c>
      <c r="J45" s="780">
        <f>E45-F45</f>
        <v>138</v>
      </c>
      <c r="K45" s="51"/>
      <c r="L45" s="58"/>
      <c r="M45" s="481"/>
      <c r="N45" s="195"/>
      <c r="O45" s="53"/>
      <c r="P45" s="58"/>
      <c r="Q45" s="481"/>
      <c r="R45" s="192"/>
      <c r="S45" s="724">
        <v>8</v>
      </c>
      <c r="T45" s="58"/>
      <c r="U45" s="725">
        <v>10</v>
      </c>
      <c r="V45" s="726">
        <v>5</v>
      </c>
      <c r="W45" s="542"/>
      <c r="X45" s="548"/>
      <c r="Y45" s="543"/>
      <c r="Z45" s="545"/>
      <c r="AA45" s="542"/>
      <c r="AB45" s="548"/>
      <c r="AC45" s="543"/>
      <c r="AD45" s="545"/>
      <c r="AE45" s="542"/>
      <c r="AF45" s="548"/>
      <c r="AG45" s="543"/>
      <c r="AH45" s="545"/>
      <c r="AI45" s="542"/>
      <c r="AJ45" s="548"/>
      <c r="AK45" s="543"/>
      <c r="AL45" s="545"/>
      <c r="AM45" s="62"/>
      <c r="AN45" s="335"/>
      <c r="AO45" s="431"/>
      <c r="AP45" s="13"/>
      <c r="AQ45" s="62"/>
      <c r="AR45" s="335"/>
      <c r="AS45" s="431"/>
      <c r="AT45" s="13"/>
      <c r="AU45" s="36"/>
      <c r="AV45" s="472"/>
      <c r="AW45" s="481"/>
      <c r="AX45" s="480"/>
      <c r="AY45" s="733">
        <v>3</v>
      </c>
      <c r="AZ45" s="488"/>
      <c r="BA45" s="452"/>
      <c r="BB45" s="13"/>
    </row>
    <row r="46" spans="1:55" s="11" customFormat="1" ht="19.5" customHeight="1" x14ac:dyDescent="0.35">
      <c r="A46" s="61" t="s">
        <v>184</v>
      </c>
      <c r="B46" s="340" t="s">
        <v>224</v>
      </c>
      <c r="C46" s="480" t="s">
        <v>267</v>
      </c>
      <c r="D46" s="779"/>
      <c r="E46" s="783"/>
      <c r="F46" s="784"/>
      <c r="G46" s="732"/>
      <c r="H46" s="732"/>
      <c r="I46" s="732"/>
      <c r="J46" s="781"/>
      <c r="K46" s="51"/>
      <c r="L46" s="58"/>
      <c r="M46" s="481"/>
      <c r="N46" s="195"/>
      <c r="O46" s="53"/>
      <c r="P46" s="58"/>
      <c r="Q46" s="481"/>
      <c r="R46" s="192"/>
      <c r="S46" s="724"/>
      <c r="T46" s="58"/>
      <c r="U46" s="725"/>
      <c r="V46" s="726"/>
      <c r="W46" s="542"/>
      <c r="X46" s="548"/>
      <c r="Y46" s="543"/>
      <c r="Z46" s="545"/>
      <c r="AA46" s="542"/>
      <c r="AB46" s="548"/>
      <c r="AC46" s="543"/>
      <c r="AD46" s="545"/>
      <c r="AE46" s="542"/>
      <c r="AF46" s="548"/>
      <c r="AG46" s="543"/>
      <c r="AH46" s="545"/>
      <c r="AI46" s="542"/>
      <c r="AJ46" s="548"/>
      <c r="AK46" s="543"/>
      <c r="AL46" s="545"/>
      <c r="AM46" s="62"/>
      <c r="AN46" s="335"/>
      <c r="AO46" s="431"/>
      <c r="AP46" s="13"/>
      <c r="AQ46" s="62"/>
      <c r="AR46" s="335"/>
      <c r="AS46" s="431"/>
      <c r="AT46" s="13"/>
      <c r="AU46" s="36"/>
      <c r="AV46" s="472"/>
      <c r="AW46" s="481"/>
      <c r="AX46" s="480"/>
      <c r="AY46" s="733"/>
      <c r="AZ46" s="488"/>
      <c r="BA46" s="452"/>
      <c r="BB46" s="13"/>
    </row>
    <row r="47" spans="1:55" s="11" customFormat="1" ht="26.25" customHeight="1" x14ac:dyDescent="0.35">
      <c r="A47" s="61" t="s">
        <v>185</v>
      </c>
      <c r="B47" s="348" t="s">
        <v>209</v>
      </c>
      <c r="C47" s="480" t="s">
        <v>267</v>
      </c>
      <c r="D47" s="778">
        <v>5</v>
      </c>
      <c r="E47" s="731">
        <f t="shared" ref="E47:E49" si="18">D47*30</f>
        <v>150</v>
      </c>
      <c r="F47" s="724">
        <f t="shared" ref="F47:F49" si="19">G47+I47+H47</f>
        <v>14</v>
      </c>
      <c r="G47" s="732">
        <v>8</v>
      </c>
      <c r="H47" s="732"/>
      <c r="I47" s="732">
        <v>6</v>
      </c>
      <c r="J47" s="728">
        <f t="shared" ref="J47:J49" si="20">E47-F47</f>
        <v>136</v>
      </c>
      <c r="K47" s="51"/>
      <c r="L47" s="58"/>
      <c r="M47" s="481"/>
      <c r="N47" s="195"/>
      <c r="O47" s="53"/>
      <c r="P47" s="58"/>
      <c r="Q47" s="481"/>
      <c r="R47" s="192"/>
      <c r="S47" s="36"/>
      <c r="T47" s="58"/>
      <c r="U47" s="481"/>
      <c r="V47" s="198"/>
      <c r="W47" s="36"/>
      <c r="X47" s="58"/>
      <c r="Y47" s="481"/>
      <c r="Z47" s="198"/>
      <c r="AA47" s="36"/>
      <c r="AB47" s="58"/>
      <c r="AC47" s="481"/>
      <c r="AD47" s="488"/>
      <c r="AE47" s="53"/>
      <c r="AF47" s="58"/>
      <c r="AG47" s="54"/>
      <c r="AH47" s="488"/>
      <c r="AI47" s="62"/>
      <c r="AJ47" s="335"/>
      <c r="AK47" s="431"/>
      <c r="AL47" s="13"/>
      <c r="AM47" s="36"/>
      <c r="AN47" s="472"/>
      <c r="AO47" s="481"/>
      <c r="AP47" s="480"/>
      <c r="AQ47" s="748">
        <v>8</v>
      </c>
      <c r="AR47" s="58"/>
      <c r="AS47" s="725">
        <v>12</v>
      </c>
      <c r="AT47" s="747">
        <v>5</v>
      </c>
      <c r="AU47" s="36"/>
      <c r="AV47" s="472"/>
      <c r="AW47" s="481"/>
      <c r="AX47" s="480"/>
      <c r="AY47" s="733">
        <v>9</v>
      </c>
      <c r="AZ47" s="488"/>
      <c r="BA47" s="452"/>
      <c r="BB47" s="13"/>
    </row>
    <row r="48" spans="1:55" s="11" customFormat="1" ht="39.75" customHeight="1" x14ac:dyDescent="0.35">
      <c r="A48" s="61" t="s">
        <v>186</v>
      </c>
      <c r="B48" s="348" t="s">
        <v>210</v>
      </c>
      <c r="C48" s="480" t="s">
        <v>267</v>
      </c>
      <c r="D48" s="779"/>
      <c r="E48" s="736"/>
      <c r="F48" s="724"/>
      <c r="G48" s="732"/>
      <c r="H48" s="732"/>
      <c r="I48" s="732"/>
      <c r="J48" s="729"/>
      <c r="K48" s="51"/>
      <c r="L48" s="58"/>
      <c r="M48" s="481"/>
      <c r="N48" s="195"/>
      <c r="O48" s="53"/>
      <c r="P48" s="58"/>
      <c r="Q48" s="481"/>
      <c r="R48" s="192"/>
      <c r="S48" s="36"/>
      <c r="T48" s="58"/>
      <c r="U48" s="481"/>
      <c r="V48" s="198"/>
      <c r="W48" s="36"/>
      <c r="X48" s="58"/>
      <c r="Y48" s="481"/>
      <c r="Z48" s="198"/>
      <c r="AA48" s="36"/>
      <c r="AB48" s="58"/>
      <c r="AC48" s="481"/>
      <c r="AD48" s="488"/>
      <c r="AE48" s="53"/>
      <c r="AF48" s="58"/>
      <c r="AG48" s="54"/>
      <c r="AH48" s="488"/>
      <c r="AI48" s="62"/>
      <c r="AJ48" s="335"/>
      <c r="AK48" s="431"/>
      <c r="AL48" s="13"/>
      <c r="AM48" s="36"/>
      <c r="AN48" s="472"/>
      <c r="AO48" s="481"/>
      <c r="AP48" s="480"/>
      <c r="AQ48" s="748"/>
      <c r="AR48" s="58"/>
      <c r="AS48" s="725"/>
      <c r="AT48" s="747"/>
      <c r="AU48" s="36"/>
      <c r="AV48" s="472"/>
      <c r="AW48" s="481"/>
      <c r="AX48" s="480"/>
      <c r="AY48" s="733"/>
      <c r="AZ48" s="488"/>
      <c r="BA48" s="452"/>
      <c r="BB48" s="13"/>
    </row>
    <row r="49" spans="1:56" s="11" customFormat="1" ht="39.75" customHeight="1" x14ac:dyDescent="0.35">
      <c r="A49" s="61" t="s">
        <v>187</v>
      </c>
      <c r="B49" s="348" t="s">
        <v>211</v>
      </c>
      <c r="C49" s="480" t="s">
        <v>275</v>
      </c>
      <c r="D49" s="778">
        <v>5</v>
      </c>
      <c r="E49" s="731">
        <f t="shared" si="18"/>
        <v>150</v>
      </c>
      <c r="F49" s="724">
        <f t="shared" si="19"/>
        <v>12</v>
      </c>
      <c r="G49" s="732">
        <v>8</v>
      </c>
      <c r="H49" s="732"/>
      <c r="I49" s="732">
        <v>4</v>
      </c>
      <c r="J49" s="728">
        <f t="shared" si="20"/>
        <v>138</v>
      </c>
      <c r="K49" s="51"/>
      <c r="L49" s="58"/>
      <c r="M49" s="481"/>
      <c r="N49" s="195"/>
      <c r="O49" s="53"/>
      <c r="P49" s="58"/>
      <c r="Q49" s="481"/>
      <c r="R49" s="192"/>
      <c r="S49" s="36"/>
      <c r="T49" s="58"/>
      <c r="U49" s="481"/>
      <c r="V49" s="198"/>
      <c r="W49" s="36"/>
      <c r="X49" s="58"/>
      <c r="Y49" s="481"/>
      <c r="Z49" s="198"/>
      <c r="AA49" s="542"/>
      <c r="AB49" s="548"/>
      <c r="AC49" s="543"/>
      <c r="AD49" s="545"/>
      <c r="AE49" s="53"/>
      <c r="AF49" s="58"/>
      <c r="AG49" s="54"/>
      <c r="AH49" s="488"/>
      <c r="AI49" s="748">
        <v>8</v>
      </c>
      <c r="AJ49" s="58"/>
      <c r="AK49" s="725">
        <v>10</v>
      </c>
      <c r="AL49" s="747">
        <v>5</v>
      </c>
      <c r="AM49" s="36"/>
      <c r="AN49" s="472"/>
      <c r="AO49" s="481"/>
      <c r="AP49" s="480"/>
      <c r="AQ49" s="542"/>
      <c r="AR49" s="548"/>
      <c r="AS49" s="543"/>
      <c r="AT49" s="545"/>
      <c r="AU49" s="36"/>
      <c r="AV49" s="472"/>
      <c r="AW49" s="481"/>
      <c r="AX49" s="480"/>
      <c r="AY49" s="733">
        <v>7</v>
      </c>
      <c r="AZ49" s="488"/>
      <c r="BA49" s="452"/>
      <c r="BB49" s="13"/>
    </row>
    <row r="50" spans="1:56" s="11" customFormat="1" ht="42" customHeight="1" x14ac:dyDescent="0.35">
      <c r="A50" s="61" t="s">
        <v>188</v>
      </c>
      <c r="B50" s="348" t="s">
        <v>208</v>
      </c>
      <c r="C50" s="13" t="s">
        <v>273</v>
      </c>
      <c r="D50" s="779"/>
      <c r="E50" s="736"/>
      <c r="F50" s="724"/>
      <c r="G50" s="732"/>
      <c r="H50" s="732"/>
      <c r="I50" s="732"/>
      <c r="J50" s="729"/>
      <c r="K50" s="51"/>
      <c r="L50" s="58"/>
      <c r="M50" s="481"/>
      <c r="N50" s="195"/>
      <c r="O50" s="53"/>
      <c r="P50" s="58"/>
      <c r="Q50" s="481"/>
      <c r="R50" s="192"/>
      <c r="S50" s="36"/>
      <c r="T50" s="58"/>
      <c r="U50" s="481"/>
      <c r="V50" s="198"/>
      <c r="W50" s="36"/>
      <c r="X50" s="58"/>
      <c r="Y50" s="481"/>
      <c r="Z50" s="198"/>
      <c r="AA50" s="542"/>
      <c r="AB50" s="548"/>
      <c r="AC50" s="543"/>
      <c r="AD50" s="545"/>
      <c r="AE50" s="53"/>
      <c r="AF50" s="58"/>
      <c r="AG50" s="54"/>
      <c r="AH50" s="488"/>
      <c r="AI50" s="748"/>
      <c r="AJ50" s="58"/>
      <c r="AK50" s="725"/>
      <c r="AL50" s="747"/>
      <c r="AM50" s="36"/>
      <c r="AN50" s="472"/>
      <c r="AO50" s="481"/>
      <c r="AP50" s="480"/>
      <c r="AQ50" s="542"/>
      <c r="AR50" s="548"/>
      <c r="AS50" s="543"/>
      <c r="AT50" s="545"/>
      <c r="AU50" s="36"/>
      <c r="AV50" s="472"/>
      <c r="AW50" s="481"/>
      <c r="AX50" s="480"/>
      <c r="AY50" s="733"/>
      <c r="AZ50" s="488"/>
      <c r="BA50" s="452"/>
      <c r="BB50" s="13"/>
    </row>
    <row r="51" spans="1:56" s="11" customFormat="1" ht="19.5" customHeight="1" x14ac:dyDescent="0.35">
      <c r="A51" s="68" t="s">
        <v>189</v>
      </c>
      <c r="B51" s="335" t="s">
        <v>293</v>
      </c>
      <c r="C51" s="480" t="s">
        <v>267</v>
      </c>
      <c r="D51" s="725">
        <v>5</v>
      </c>
      <c r="E51" s="727">
        <f>D51*30</f>
        <v>150</v>
      </c>
      <c r="F51" s="724">
        <f>G51+I51+H51</f>
        <v>14</v>
      </c>
      <c r="G51" s="732">
        <v>8</v>
      </c>
      <c r="H51" s="732"/>
      <c r="I51" s="732">
        <v>6</v>
      </c>
      <c r="J51" s="728">
        <f>E51-F51</f>
        <v>136</v>
      </c>
      <c r="K51" s="421"/>
      <c r="L51" s="58"/>
      <c r="M51" s="481"/>
      <c r="N51" s="195"/>
      <c r="O51" s="53"/>
      <c r="P51" s="58"/>
      <c r="Q51" s="481"/>
      <c r="R51" s="192"/>
      <c r="S51" s="724">
        <v>8</v>
      </c>
      <c r="T51" s="58"/>
      <c r="U51" s="725">
        <v>12</v>
      </c>
      <c r="V51" s="726">
        <v>5</v>
      </c>
      <c r="W51" s="62"/>
      <c r="X51" s="335"/>
      <c r="Y51" s="431"/>
      <c r="Z51" s="13"/>
      <c r="AA51" s="36"/>
      <c r="AB51" s="58"/>
      <c r="AC51" s="481"/>
      <c r="AD51" s="488"/>
      <c r="AE51" s="36"/>
      <c r="AF51" s="472"/>
      <c r="AG51" s="481"/>
      <c r="AH51" s="480"/>
      <c r="AI51" s="53"/>
      <c r="AJ51" s="58"/>
      <c r="AK51" s="481"/>
      <c r="AL51" s="488"/>
      <c r="AM51" s="36"/>
      <c r="AN51" s="472"/>
      <c r="AO51" s="481"/>
      <c r="AP51" s="480"/>
      <c r="AQ51" s="36"/>
      <c r="AR51" s="472"/>
      <c r="AS51" s="481"/>
      <c r="AT51" s="480"/>
      <c r="AU51" s="36"/>
      <c r="AV51" s="472"/>
      <c r="AW51" s="481"/>
      <c r="AX51" s="480"/>
      <c r="AY51" s="733">
        <v>3</v>
      </c>
      <c r="AZ51" s="488"/>
      <c r="BA51" s="452"/>
      <c r="BB51" s="13"/>
    </row>
    <row r="52" spans="1:56" s="11" customFormat="1" ht="41.25" customHeight="1" x14ac:dyDescent="0.35">
      <c r="A52" s="499" t="s">
        <v>190</v>
      </c>
      <c r="B52" s="491" t="s">
        <v>222</v>
      </c>
      <c r="C52" s="482" t="s">
        <v>277</v>
      </c>
      <c r="D52" s="730"/>
      <c r="E52" s="731"/>
      <c r="F52" s="724"/>
      <c r="G52" s="732"/>
      <c r="H52" s="732"/>
      <c r="I52" s="732"/>
      <c r="J52" s="710"/>
      <c r="K52" s="51"/>
      <c r="L52" s="58"/>
      <c r="M52" s="481"/>
      <c r="N52" s="195"/>
      <c r="O52" s="53"/>
      <c r="P52" s="58"/>
      <c r="Q52" s="481"/>
      <c r="R52" s="192"/>
      <c r="S52" s="724"/>
      <c r="T52" s="58"/>
      <c r="U52" s="725"/>
      <c r="V52" s="726"/>
      <c r="W52" s="62"/>
      <c r="X52" s="335"/>
      <c r="Y52" s="431"/>
      <c r="Z52" s="13"/>
      <c r="AA52" s="36"/>
      <c r="AB52" s="58"/>
      <c r="AC52" s="481"/>
      <c r="AD52" s="488"/>
      <c r="AE52" s="36"/>
      <c r="AF52" s="472"/>
      <c r="AG52" s="481"/>
      <c r="AH52" s="480"/>
      <c r="AI52" s="53"/>
      <c r="AJ52" s="58"/>
      <c r="AK52" s="481"/>
      <c r="AL52" s="488"/>
      <c r="AM52" s="36"/>
      <c r="AN52" s="472"/>
      <c r="AO52" s="481"/>
      <c r="AP52" s="480"/>
      <c r="AQ52" s="36"/>
      <c r="AR52" s="472"/>
      <c r="AS52" s="481"/>
      <c r="AT52" s="480"/>
      <c r="AU52" s="36"/>
      <c r="AV52" s="472"/>
      <c r="AW52" s="481"/>
      <c r="AX52" s="480"/>
      <c r="AY52" s="733"/>
      <c r="AZ52" s="488"/>
      <c r="BA52" s="452"/>
      <c r="BB52" s="13"/>
    </row>
    <row r="53" spans="1:56" s="11" customFormat="1" ht="41.25" customHeight="1" x14ac:dyDescent="0.35">
      <c r="A53" s="500" t="s">
        <v>291</v>
      </c>
      <c r="B53" s="489" t="s">
        <v>219</v>
      </c>
      <c r="C53" s="334" t="s">
        <v>272</v>
      </c>
      <c r="D53" s="728">
        <v>5</v>
      </c>
      <c r="E53" s="480"/>
      <c r="F53" s="36"/>
      <c r="G53" s="472"/>
      <c r="H53" s="472"/>
      <c r="I53" s="472"/>
      <c r="J53" s="482"/>
      <c r="K53" s="51"/>
      <c r="L53" s="58"/>
      <c r="M53" s="481"/>
      <c r="N53" s="195"/>
      <c r="O53" s="53"/>
      <c r="P53" s="58"/>
      <c r="Q53" s="481"/>
      <c r="R53" s="192"/>
      <c r="S53" s="36"/>
      <c r="T53" s="58"/>
      <c r="U53" s="481"/>
      <c r="V53" s="198"/>
      <c r="W53" s="724">
        <v>8</v>
      </c>
      <c r="X53" s="335"/>
      <c r="Y53" s="725">
        <v>12</v>
      </c>
      <c r="Z53" s="727">
        <v>5</v>
      </c>
      <c r="AA53" s="36"/>
      <c r="AB53" s="58"/>
      <c r="AC53" s="481"/>
      <c r="AD53" s="488"/>
      <c r="AE53" s="53"/>
      <c r="AF53" s="58"/>
      <c r="AG53" s="54"/>
      <c r="AH53" s="488"/>
      <c r="AI53" s="53"/>
      <c r="AJ53" s="58"/>
      <c r="AK53" s="481"/>
      <c r="AL53" s="488"/>
      <c r="AM53" s="36"/>
      <c r="AN53" s="472"/>
      <c r="AO53" s="481"/>
      <c r="AP53" s="480"/>
      <c r="AQ53" s="36"/>
      <c r="AR53" s="472"/>
      <c r="AS53" s="481"/>
      <c r="AT53" s="480"/>
      <c r="AU53" s="36"/>
      <c r="AV53" s="472"/>
      <c r="AW53" s="481"/>
      <c r="AX53" s="480"/>
      <c r="AY53" s="338"/>
      <c r="AZ53" s="488"/>
      <c r="BA53" s="452"/>
      <c r="BB53" s="13"/>
    </row>
    <row r="54" spans="1:56" s="11" customFormat="1" ht="60" customHeight="1" x14ac:dyDescent="0.35">
      <c r="A54" s="499" t="s">
        <v>292</v>
      </c>
      <c r="B54" s="348" t="s">
        <v>225</v>
      </c>
      <c r="C54" s="480" t="s">
        <v>267</v>
      </c>
      <c r="D54" s="729"/>
      <c r="E54" s="480"/>
      <c r="F54" s="36"/>
      <c r="G54" s="472"/>
      <c r="H54" s="472"/>
      <c r="I54" s="472"/>
      <c r="J54" s="482"/>
      <c r="K54" s="51"/>
      <c r="L54" s="58"/>
      <c r="M54" s="481"/>
      <c r="N54" s="195"/>
      <c r="O54" s="53"/>
      <c r="P54" s="58"/>
      <c r="Q54" s="481"/>
      <c r="R54" s="192"/>
      <c r="S54" s="36"/>
      <c r="T54" s="58"/>
      <c r="U54" s="481"/>
      <c r="V54" s="198"/>
      <c r="W54" s="724"/>
      <c r="X54" s="335"/>
      <c r="Y54" s="725"/>
      <c r="Z54" s="727"/>
      <c r="AA54" s="36"/>
      <c r="AB54" s="58"/>
      <c r="AC54" s="481"/>
      <c r="AD54" s="488"/>
      <c r="AE54" s="53"/>
      <c r="AF54" s="58"/>
      <c r="AG54" s="54"/>
      <c r="AH54" s="488"/>
      <c r="AI54" s="53"/>
      <c r="AJ54" s="58"/>
      <c r="AK54" s="481"/>
      <c r="AL54" s="488"/>
      <c r="AM54" s="36"/>
      <c r="AN54" s="472"/>
      <c r="AO54" s="481"/>
      <c r="AP54" s="480"/>
      <c r="AQ54" s="36"/>
      <c r="AR54" s="472"/>
      <c r="AS54" s="481"/>
      <c r="AT54" s="480"/>
      <c r="AU54" s="36"/>
      <c r="AV54" s="472"/>
      <c r="AW54" s="481"/>
      <c r="AX54" s="480"/>
      <c r="AY54" s="338">
        <v>4</v>
      </c>
      <c r="AZ54" s="488"/>
      <c r="BA54" s="452"/>
      <c r="BB54" s="13"/>
      <c r="BC54" s="75"/>
      <c r="BD54" s="75"/>
    </row>
    <row r="55" spans="1:56" s="11" customFormat="1" ht="41.25" customHeight="1" x14ac:dyDescent="0.35">
      <c r="A55" s="500" t="s">
        <v>306</v>
      </c>
      <c r="B55" s="490" t="s">
        <v>305</v>
      </c>
      <c r="C55" s="476" t="s">
        <v>267</v>
      </c>
      <c r="D55" s="735">
        <v>4</v>
      </c>
      <c r="E55" s="736">
        <f>D55*30</f>
        <v>120</v>
      </c>
      <c r="F55" s="724">
        <f>G55+I55+H55</f>
        <v>14</v>
      </c>
      <c r="G55" s="732">
        <v>8</v>
      </c>
      <c r="H55" s="732"/>
      <c r="I55" s="732">
        <v>6</v>
      </c>
      <c r="J55" s="710">
        <f>E55-F55</f>
        <v>106</v>
      </c>
      <c r="K55" s="51"/>
      <c r="L55" s="58"/>
      <c r="M55" s="481"/>
      <c r="N55" s="195"/>
      <c r="O55" s="53"/>
      <c r="P55" s="58"/>
      <c r="Q55" s="481"/>
      <c r="R55" s="192"/>
      <c r="S55" s="36"/>
      <c r="T55" s="58"/>
      <c r="U55" s="481"/>
      <c r="V55" s="198"/>
      <c r="W55" s="62"/>
      <c r="X55" s="335"/>
      <c r="Y55" s="431"/>
      <c r="Z55" s="13"/>
      <c r="AA55" s="36"/>
      <c r="AB55" s="58"/>
      <c r="AC55" s="481"/>
      <c r="AD55" s="488"/>
      <c r="AE55" s="724">
        <v>8</v>
      </c>
      <c r="AF55" s="472"/>
      <c r="AG55" s="725">
        <v>10</v>
      </c>
      <c r="AH55" s="727">
        <v>4</v>
      </c>
      <c r="AI55" s="53"/>
      <c r="AJ55" s="58"/>
      <c r="AK55" s="481"/>
      <c r="AL55" s="488"/>
      <c r="AM55" s="542"/>
      <c r="AN55" s="548"/>
      <c r="AO55" s="543"/>
      <c r="AP55" s="545"/>
      <c r="AQ55" s="36"/>
      <c r="AR55" s="472"/>
      <c r="AS55" s="481"/>
      <c r="AT55" s="480"/>
      <c r="AU55" s="36"/>
      <c r="AV55" s="472"/>
      <c r="AW55" s="481"/>
      <c r="AX55" s="480"/>
      <c r="AY55" s="733">
        <v>6</v>
      </c>
      <c r="AZ55" s="488"/>
      <c r="BA55" s="452"/>
      <c r="BB55" s="13"/>
      <c r="BC55" s="75"/>
      <c r="BD55" s="75"/>
    </row>
    <row r="56" spans="1:56" s="11" customFormat="1" ht="41.25" customHeight="1" thickBot="1" x14ac:dyDescent="0.4">
      <c r="A56" s="564" t="s">
        <v>307</v>
      </c>
      <c r="B56" s="565" t="s">
        <v>223</v>
      </c>
      <c r="C56" s="428" t="s">
        <v>276</v>
      </c>
      <c r="D56" s="735"/>
      <c r="E56" s="731"/>
      <c r="F56" s="737"/>
      <c r="G56" s="738"/>
      <c r="H56" s="738"/>
      <c r="I56" s="738"/>
      <c r="J56" s="710"/>
      <c r="K56" s="385"/>
      <c r="L56" s="442"/>
      <c r="M56" s="554"/>
      <c r="N56" s="443"/>
      <c r="O56" s="556"/>
      <c r="P56" s="442"/>
      <c r="Q56" s="554"/>
      <c r="R56" s="445"/>
      <c r="S56" s="446"/>
      <c r="T56" s="442"/>
      <c r="U56" s="554"/>
      <c r="V56" s="483"/>
      <c r="W56" s="566"/>
      <c r="X56" s="567"/>
      <c r="Y56" s="568"/>
      <c r="Z56" s="340"/>
      <c r="AA56" s="446"/>
      <c r="AB56" s="442"/>
      <c r="AC56" s="554"/>
      <c r="AD56" s="551"/>
      <c r="AE56" s="737"/>
      <c r="AF56" s="428"/>
      <c r="AG56" s="730"/>
      <c r="AH56" s="731"/>
      <c r="AI56" s="556"/>
      <c r="AJ56" s="442"/>
      <c r="AK56" s="554"/>
      <c r="AL56" s="551"/>
      <c r="AM56" s="542"/>
      <c r="AN56" s="548"/>
      <c r="AO56" s="543"/>
      <c r="AP56" s="545"/>
      <c r="AQ56" s="446"/>
      <c r="AR56" s="428"/>
      <c r="AS56" s="554"/>
      <c r="AT56" s="552"/>
      <c r="AU56" s="446"/>
      <c r="AV56" s="428"/>
      <c r="AW56" s="554"/>
      <c r="AX56" s="552"/>
      <c r="AY56" s="734"/>
      <c r="AZ56" s="551"/>
      <c r="BA56" s="453"/>
      <c r="BB56" s="340"/>
      <c r="BC56" s="75"/>
      <c r="BD56" s="75"/>
    </row>
    <row r="57" spans="1:56" s="5" customFormat="1" ht="19.5" customHeight="1" thickBot="1" x14ac:dyDescent="0.4">
      <c r="A57" s="569"/>
      <c r="B57" s="2" t="s">
        <v>347</v>
      </c>
      <c r="C57" s="3"/>
      <c r="D57" s="540">
        <f>D28+D44</f>
        <v>96</v>
      </c>
      <c r="E57" s="1">
        <f t="shared" ref="E57" si="21">D57*30</f>
        <v>2880</v>
      </c>
      <c r="F57" s="540"/>
      <c r="G57" s="540"/>
      <c r="H57" s="540"/>
      <c r="I57" s="540"/>
      <c r="J57" s="540"/>
      <c r="K57" s="743">
        <f>SUM(K25:M52)</f>
        <v>0</v>
      </c>
      <c r="L57" s="744"/>
      <c r="M57" s="745"/>
      <c r="N57" s="504">
        <f>SUM(N25:N56)</f>
        <v>0</v>
      </c>
      <c r="O57" s="746">
        <f>SUM(O25:Q51)</f>
        <v>0</v>
      </c>
      <c r="P57" s="744"/>
      <c r="Q57" s="745"/>
      <c r="R57" s="505">
        <f>SUM(R25:R56)</f>
        <v>0</v>
      </c>
      <c r="S57" s="746">
        <f>SUM(S24:U52)</f>
        <v>72</v>
      </c>
      <c r="T57" s="744"/>
      <c r="U57" s="745"/>
      <c r="V57" s="504">
        <f>SUM(V28:V56)</f>
        <v>15</v>
      </c>
      <c r="W57" s="746">
        <f>SUM(W24:Y52)</f>
        <v>0</v>
      </c>
      <c r="X57" s="744"/>
      <c r="Y57" s="745"/>
      <c r="Z57" s="504">
        <f>SUM(Z28:Z56)</f>
        <v>5</v>
      </c>
      <c r="AA57" s="746">
        <f>SUM(AA25:AC52)</f>
        <v>114</v>
      </c>
      <c r="AB57" s="744"/>
      <c r="AC57" s="745"/>
      <c r="AD57" s="504">
        <f>SUM(AD28:AD56)</f>
        <v>24</v>
      </c>
      <c r="AE57" s="746">
        <f>SUM(AE25:AG52)</f>
        <v>50</v>
      </c>
      <c r="AF57" s="744"/>
      <c r="AG57" s="745"/>
      <c r="AH57" s="4">
        <f>SUM(AH28:AH56)</f>
        <v>12</v>
      </c>
      <c r="AI57" s="746">
        <f>SUM(AI25:AK52)</f>
        <v>78</v>
      </c>
      <c r="AJ57" s="744"/>
      <c r="AK57" s="745"/>
      <c r="AL57" s="4">
        <f>SUM(AL28:AL56)</f>
        <v>20</v>
      </c>
      <c r="AM57" s="746">
        <f>SUM(AM25:AO52)</f>
        <v>48</v>
      </c>
      <c r="AN57" s="744"/>
      <c r="AO57" s="745"/>
      <c r="AP57" s="4">
        <f>SUM(AP28:AP56)</f>
        <v>10</v>
      </c>
      <c r="AQ57" s="746">
        <f>SUM(AQ27:AS52)</f>
        <v>44</v>
      </c>
      <c r="AR57" s="744"/>
      <c r="AS57" s="745"/>
      <c r="AT57" s="4">
        <f>SUM(AT27:AT56)</f>
        <v>10</v>
      </c>
      <c r="AU57" s="746">
        <f>SUM(AU27:AW52)</f>
        <v>0</v>
      </c>
      <c r="AV57" s="744"/>
      <c r="AW57" s="745"/>
      <c r="AX57" s="4">
        <f>SUM(AX27:AX52)</f>
        <v>0</v>
      </c>
      <c r="AY57" s="541"/>
      <c r="AZ57" s="4"/>
      <c r="BA57" s="541"/>
      <c r="BB57" s="4"/>
      <c r="BC57" s="156"/>
      <c r="BD57" s="156"/>
    </row>
    <row r="58" spans="1:56" s="5" customFormat="1" ht="19.5" customHeight="1" thickBot="1" x14ac:dyDescent="0.4">
      <c r="A58" s="1"/>
      <c r="B58" s="2" t="s">
        <v>179</v>
      </c>
      <c r="C58" s="3"/>
      <c r="D58" s="466">
        <f>D27+D19+D9</f>
        <v>107</v>
      </c>
      <c r="E58" s="466">
        <f>E27+E19+E9</f>
        <v>330</v>
      </c>
      <c r="F58" s="466"/>
      <c r="G58" s="466"/>
      <c r="H58" s="466"/>
      <c r="I58" s="466"/>
      <c r="J58" s="466"/>
      <c r="K58" s="743">
        <f>SUM(K26:M52)</f>
        <v>0</v>
      </c>
      <c r="L58" s="744"/>
      <c r="M58" s="745"/>
      <c r="N58" s="504">
        <f>SUM(N52)+N25+N17</f>
        <v>0</v>
      </c>
      <c r="O58" s="746">
        <f>SUM(O26:Q52)</f>
        <v>0</v>
      </c>
      <c r="P58" s="744"/>
      <c r="Q58" s="745"/>
      <c r="R58" s="505">
        <f>R57+R25+R17</f>
        <v>2</v>
      </c>
      <c r="S58" s="746">
        <f>S57+S25+S17</f>
        <v>88</v>
      </c>
      <c r="T58" s="744"/>
      <c r="U58" s="745"/>
      <c r="V58" s="504">
        <f>V17+V25+V57</f>
        <v>20</v>
      </c>
      <c r="W58" s="746">
        <f>W57+W25+W17</f>
        <v>0</v>
      </c>
      <c r="X58" s="744"/>
      <c r="Y58" s="745"/>
      <c r="Z58" s="505">
        <f>Z57+Z25+Z17</f>
        <v>5</v>
      </c>
      <c r="AA58" s="772">
        <f>AA17+AA25+AA57</f>
        <v>114</v>
      </c>
      <c r="AB58" s="773"/>
      <c r="AC58" s="774"/>
      <c r="AD58" s="4">
        <f>AD57+AD25+AD17</f>
        <v>24</v>
      </c>
      <c r="AE58" s="746">
        <f>AE57+AE25+AE17</f>
        <v>64</v>
      </c>
      <c r="AF58" s="744"/>
      <c r="AG58" s="745"/>
      <c r="AH58" s="4">
        <f>AH57+AH25+AH17</f>
        <v>16</v>
      </c>
      <c r="AI58" s="746">
        <f>AI57+AI25+AI17</f>
        <v>78</v>
      </c>
      <c r="AJ58" s="744"/>
      <c r="AK58" s="745"/>
      <c r="AL58" s="4">
        <f>AL57+AL25+AL17</f>
        <v>20</v>
      </c>
      <c r="AM58" s="746">
        <f>AM57+AM25+AM17</f>
        <v>48</v>
      </c>
      <c r="AN58" s="744"/>
      <c r="AO58" s="745"/>
      <c r="AP58" s="463">
        <f>AP57+AP25+AP17</f>
        <v>10</v>
      </c>
      <c r="AQ58" s="746">
        <f>AQ57+AQ25+AQ17</f>
        <v>44</v>
      </c>
      <c r="AR58" s="744"/>
      <c r="AS58" s="745"/>
      <c r="AT58" s="4">
        <f>AT57+AT25+AT17</f>
        <v>10</v>
      </c>
      <c r="AU58" s="746">
        <f>AU57+AU25+AU17</f>
        <v>0</v>
      </c>
      <c r="AV58" s="744"/>
      <c r="AW58" s="745"/>
      <c r="AX58" s="4">
        <f>AX57+AX25+AX17</f>
        <v>0</v>
      </c>
      <c r="AY58" s="467"/>
      <c r="AZ58" s="4"/>
      <c r="BA58" s="467"/>
      <c r="BB58" s="4"/>
      <c r="BC58" s="156"/>
      <c r="BD58" s="156"/>
    </row>
    <row r="59" spans="1:56" x14ac:dyDescent="0.2">
      <c r="BC59" s="328"/>
      <c r="BD59" s="328"/>
    </row>
    <row r="60" spans="1:56" customFormat="1" ht="20.25" x14ac:dyDescent="0.3">
      <c r="A60" s="19"/>
      <c r="B60" s="19" t="s">
        <v>374</v>
      </c>
      <c r="C60" s="17"/>
      <c r="D60" s="19"/>
      <c r="E60" s="19" t="s">
        <v>366</v>
      </c>
      <c r="F60" s="20"/>
      <c r="G60" s="20"/>
      <c r="H60" s="17"/>
      <c r="I60" s="20"/>
      <c r="J60" s="20"/>
      <c r="K60" s="20"/>
      <c r="L60" s="20"/>
      <c r="M60" s="17"/>
      <c r="N60" s="20"/>
      <c r="O60" s="21"/>
      <c r="P60" s="19"/>
      <c r="Q60" s="20"/>
      <c r="R60" s="20"/>
      <c r="S60" s="19"/>
      <c r="T60" s="20"/>
      <c r="U60" s="20"/>
      <c r="V60" s="20"/>
      <c r="W60" s="17"/>
      <c r="X60" s="17"/>
      <c r="Y60" s="19" t="s">
        <v>375</v>
      </c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8"/>
      <c r="AL60" s="17"/>
      <c r="AM60" s="17"/>
      <c r="AN60" s="17"/>
      <c r="AO60" s="17"/>
      <c r="AP60" s="17"/>
      <c r="AQ60" s="17"/>
      <c r="AR60" s="17"/>
      <c r="AS60" s="17"/>
      <c r="AT60" s="17"/>
    </row>
    <row r="61" spans="1:56" customFormat="1" ht="20.25" x14ac:dyDescent="0.3">
      <c r="A61" s="19"/>
      <c r="B61" s="19" t="s">
        <v>70</v>
      </c>
      <c r="C61" s="17"/>
      <c r="D61" s="19"/>
      <c r="E61" s="19" t="s">
        <v>71</v>
      </c>
      <c r="F61" s="20"/>
      <c r="G61" s="20"/>
      <c r="H61" s="17"/>
      <c r="I61" s="20"/>
      <c r="J61" s="20"/>
      <c r="K61" s="20"/>
      <c r="L61" s="20"/>
      <c r="M61" s="17"/>
      <c r="N61" s="20"/>
      <c r="O61" s="21"/>
      <c r="P61" s="19"/>
      <c r="Q61" s="20"/>
      <c r="R61" s="20"/>
      <c r="S61" s="19"/>
      <c r="T61" s="20"/>
      <c r="U61" s="20"/>
      <c r="V61" s="20"/>
      <c r="W61" s="17"/>
      <c r="X61" s="17"/>
      <c r="Y61" s="19" t="s">
        <v>72</v>
      </c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8"/>
      <c r="AL61" s="17"/>
      <c r="AM61" s="17"/>
      <c r="AN61" s="17"/>
      <c r="AO61" s="17"/>
      <c r="AP61" s="17"/>
      <c r="AQ61" s="17"/>
      <c r="AR61" s="17"/>
      <c r="AS61" s="17"/>
      <c r="AT61" s="17"/>
    </row>
    <row r="62" spans="1:56" customFormat="1" ht="20.25" x14ac:dyDescent="0.3">
      <c r="A62" s="19"/>
      <c r="B62" s="19" t="s">
        <v>372</v>
      </c>
      <c r="C62" s="17"/>
      <c r="D62" s="19"/>
      <c r="E62" s="19" t="s">
        <v>367</v>
      </c>
      <c r="F62" s="20"/>
      <c r="G62" s="20"/>
      <c r="H62" s="17"/>
      <c r="I62" s="20"/>
      <c r="J62" s="20"/>
      <c r="K62" s="20"/>
      <c r="L62" s="20"/>
      <c r="M62" s="17"/>
      <c r="N62" s="20"/>
      <c r="O62" s="21"/>
      <c r="P62" s="19"/>
      <c r="Q62" s="20"/>
      <c r="R62" s="20"/>
      <c r="S62" s="19"/>
      <c r="T62" s="20"/>
      <c r="U62" s="20"/>
      <c r="V62" s="20"/>
      <c r="W62" s="17"/>
      <c r="X62" s="17"/>
      <c r="Y62" s="19" t="s">
        <v>373</v>
      </c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8"/>
      <c r="AL62" s="17"/>
      <c r="AM62" s="17"/>
      <c r="AN62" s="17"/>
      <c r="AO62" s="17"/>
      <c r="AP62" s="17"/>
      <c r="AQ62" s="17"/>
      <c r="AR62" s="17"/>
      <c r="AS62" s="17"/>
      <c r="AT62" s="17"/>
    </row>
  </sheetData>
  <dataConsolidate/>
  <mergeCells count="189">
    <mergeCell ref="AQ57:AS57"/>
    <mergeCell ref="AU57:AW57"/>
    <mergeCell ref="AQ58:AS58"/>
    <mergeCell ref="AU58:AW58"/>
    <mergeCell ref="AQ4:AX4"/>
    <mergeCell ref="AQ5:AT5"/>
    <mergeCell ref="AU5:AX5"/>
    <mergeCell ref="AQ6:AQ7"/>
    <mergeCell ref="AR6:AR7"/>
    <mergeCell ref="AS6:AS7"/>
    <mergeCell ref="AT6:AT7"/>
    <mergeCell ref="AU6:AU7"/>
    <mergeCell ref="AV6:AV7"/>
    <mergeCell ref="AW6:AW7"/>
    <mergeCell ref="AX6:AX7"/>
    <mergeCell ref="AQ17:AS17"/>
    <mergeCell ref="AU17:AW17"/>
    <mergeCell ref="AQ25:AS25"/>
    <mergeCell ref="AU25:AW25"/>
    <mergeCell ref="AY49:AY50"/>
    <mergeCell ref="AY51:AY52"/>
    <mergeCell ref="U51:U52"/>
    <mergeCell ref="J51:J52"/>
    <mergeCell ref="D49:D50"/>
    <mergeCell ref="E49:E50"/>
    <mergeCell ref="F49:F50"/>
    <mergeCell ref="G49:G50"/>
    <mergeCell ref="I49:I50"/>
    <mergeCell ref="J49:J50"/>
    <mergeCell ref="H49:H50"/>
    <mergeCell ref="AY45:AY46"/>
    <mergeCell ref="D47:D48"/>
    <mergeCell ref="AQ47:AQ48"/>
    <mergeCell ref="AS47:AS48"/>
    <mergeCell ref="AT47:AT48"/>
    <mergeCell ref="AY47:AY48"/>
    <mergeCell ref="E47:E48"/>
    <mergeCell ref="F47:F48"/>
    <mergeCell ref="G47:G48"/>
    <mergeCell ref="H47:H48"/>
    <mergeCell ref="I47:I48"/>
    <mergeCell ref="J47:J48"/>
    <mergeCell ref="I45:I46"/>
    <mergeCell ref="J45:J46"/>
    <mergeCell ref="D45:D46"/>
    <mergeCell ref="E45:E46"/>
    <mergeCell ref="F45:F46"/>
    <mergeCell ref="G45:G46"/>
    <mergeCell ref="H45:H46"/>
    <mergeCell ref="AJ6:AJ7"/>
    <mergeCell ref="AE58:AG58"/>
    <mergeCell ref="AI58:AK58"/>
    <mergeCell ref="AM58:AO58"/>
    <mergeCell ref="K58:M58"/>
    <mergeCell ref="O58:Q58"/>
    <mergeCell ref="S58:U58"/>
    <mergeCell ref="W58:Y58"/>
    <mergeCell ref="AA58:AC58"/>
    <mergeCell ref="AE6:AE7"/>
    <mergeCell ref="B8:BB8"/>
    <mergeCell ref="AP6:AP7"/>
    <mergeCell ref="AY6:AY7"/>
    <mergeCell ref="AZ6:AZ7"/>
    <mergeCell ref="BA6:BA7"/>
    <mergeCell ref="BB6:BB7"/>
    <mergeCell ref="AK6:AK7"/>
    <mergeCell ref="AL6:AL7"/>
    <mergeCell ref="AM6:AM7"/>
    <mergeCell ref="AN6:AN7"/>
    <mergeCell ref="AO6:AO7"/>
    <mergeCell ref="AF6:AF7"/>
    <mergeCell ref="AI6:AI7"/>
    <mergeCell ref="Z6:Z7"/>
    <mergeCell ref="N6:N7"/>
    <mergeCell ref="O6:O7"/>
    <mergeCell ref="P6:P7"/>
    <mergeCell ref="Q6:Q7"/>
    <mergeCell ref="R6:R7"/>
    <mergeCell ref="S6:S7"/>
    <mergeCell ref="T6:T7"/>
    <mergeCell ref="AG6:AG7"/>
    <mergeCell ref="AH6:AH7"/>
    <mergeCell ref="AA6:AA7"/>
    <mergeCell ref="AB6:AB7"/>
    <mergeCell ref="AC6:AC7"/>
    <mergeCell ref="AD6:AD7"/>
    <mergeCell ref="U6:U7"/>
    <mergeCell ref="V6:V7"/>
    <mergeCell ref="W6:W7"/>
    <mergeCell ref="X6:X7"/>
    <mergeCell ref="Y6:Y7"/>
    <mergeCell ref="AI4:AP4"/>
    <mergeCell ref="AY4:BB5"/>
    <mergeCell ref="AM5:AP5"/>
    <mergeCell ref="AI5:AL5"/>
    <mergeCell ref="A4:A7"/>
    <mergeCell ref="B4:B7"/>
    <mergeCell ref="C4:C7"/>
    <mergeCell ref="D4:E6"/>
    <mergeCell ref="F4:J4"/>
    <mergeCell ref="G6:G7"/>
    <mergeCell ref="H6:H7"/>
    <mergeCell ref="I6:I7"/>
    <mergeCell ref="F5:F7"/>
    <mergeCell ref="G5:I5"/>
    <mergeCell ref="J5:J7"/>
    <mergeCell ref="K6:K7"/>
    <mergeCell ref="S5:V5"/>
    <mergeCell ref="W5:Z5"/>
    <mergeCell ref="AA5:AD5"/>
    <mergeCell ref="AE5:AH5"/>
    <mergeCell ref="K5:N5"/>
    <mergeCell ref="O5:R5"/>
    <mergeCell ref="L6:L7"/>
    <mergeCell ref="M6:M7"/>
    <mergeCell ref="A9:B9"/>
    <mergeCell ref="A19:B19"/>
    <mergeCell ref="B18:BB18"/>
    <mergeCell ref="B26:BB26"/>
    <mergeCell ref="AY23:AY24"/>
    <mergeCell ref="D23:D24"/>
    <mergeCell ref="E23:E24"/>
    <mergeCell ref="F23:F24"/>
    <mergeCell ref="G23:G24"/>
    <mergeCell ref="H23:H24"/>
    <mergeCell ref="I23:I24"/>
    <mergeCell ref="J23:J24"/>
    <mergeCell ref="K17:M17"/>
    <mergeCell ref="O17:Q17"/>
    <mergeCell ref="S17:U17"/>
    <mergeCell ref="W17:Y17"/>
    <mergeCell ref="AA17:AC17"/>
    <mergeCell ref="AE17:AG17"/>
    <mergeCell ref="AI17:AK17"/>
    <mergeCell ref="AM17:AO17"/>
    <mergeCell ref="K25:M25"/>
    <mergeCell ref="AE23:AE24"/>
    <mergeCell ref="AG23:AG24"/>
    <mergeCell ref="AH23:AH24"/>
    <mergeCell ref="C3:AZ3"/>
    <mergeCell ref="O25:Q25"/>
    <mergeCell ref="S25:U25"/>
    <mergeCell ref="W25:Y25"/>
    <mergeCell ref="AA25:AC25"/>
    <mergeCell ref="AE25:AG25"/>
    <mergeCell ref="AI25:AK25"/>
    <mergeCell ref="AM25:AO25"/>
    <mergeCell ref="K57:M57"/>
    <mergeCell ref="O57:Q57"/>
    <mergeCell ref="S57:U57"/>
    <mergeCell ref="W57:Y57"/>
    <mergeCell ref="AA57:AC57"/>
    <mergeCell ref="AE57:AG57"/>
    <mergeCell ref="AI57:AK57"/>
    <mergeCell ref="AM57:AO57"/>
    <mergeCell ref="AL49:AL50"/>
    <mergeCell ref="S51:S52"/>
    <mergeCell ref="AK49:AK50"/>
    <mergeCell ref="AI49:AI50"/>
    <mergeCell ref="V51:V52"/>
    <mergeCell ref="K4:R4"/>
    <mergeCell ref="S4:Z4"/>
    <mergeCell ref="AA4:AH4"/>
    <mergeCell ref="AY55:AY56"/>
    <mergeCell ref="D55:D56"/>
    <mergeCell ref="E55:E56"/>
    <mergeCell ref="F55:F56"/>
    <mergeCell ref="G55:G56"/>
    <mergeCell ref="H55:H56"/>
    <mergeCell ref="I55:I56"/>
    <mergeCell ref="J55:J56"/>
    <mergeCell ref="AE55:AE56"/>
    <mergeCell ref="AG55:AG56"/>
    <mergeCell ref="AH55:AH56"/>
    <mergeCell ref="D12:D16"/>
    <mergeCell ref="E12:E16"/>
    <mergeCell ref="S45:S46"/>
    <mergeCell ref="U45:U46"/>
    <mergeCell ref="V45:V46"/>
    <mergeCell ref="Z53:Z54"/>
    <mergeCell ref="Y53:Y54"/>
    <mergeCell ref="W53:W54"/>
    <mergeCell ref="D53:D54"/>
    <mergeCell ref="D51:D52"/>
    <mergeCell ref="E51:E52"/>
    <mergeCell ref="F51:F52"/>
    <mergeCell ref="G51:G52"/>
    <mergeCell ref="H51:H52"/>
    <mergeCell ref="I51:I52"/>
  </mergeCells>
  <printOptions horizontalCentered="1" verticalCentered="1" gridLinesSet="0"/>
  <pageMargins left="0.19685039370078741" right="0.19685039370078741" top="0.19685039370078741" bottom="0.19685039370078741" header="0.19685039370078741" footer="0.19685039370078741"/>
  <pageSetup paperSize="9" scale="25" fitToWidth="0" orientation="landscape" blackAndWhite="1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4"/>
  <sheetViews>
    <sheetView tabSelected="1" topLeftCell="A31" zoomScale="53" zoomScaleNormal="53" workbookViewId="0">
      <selection activeCell="P72" sqref="P72"/>
    </sheetView>
  </sheetViews>
  <sheetFormatPr defaultRowHeight="12.75" x14ac:dyDescent="0.2"/>
  <cols>
    <col min="1" max="1" width="13" style="155" customWidth="1"/>
    <col min="2" max="2" width="136" style="155" customWidth="1"/>
    <col min="3" max="3" width="26.85546875" style="155" customWidth="1"/>
    <col min="4" max="4" width="7.7109375" style="155" customWidth="1"/>
    <col min="5" max="5" width="8.42578125" style="155" customWidth="1"/>
    <col min="6" max="6" width="7.42578125" style="155" customWidth="1"/>
    <col min="7" max="7" width="6.85546875" style="155" customWidth="1"/>
    <col min="8" max="8" width="6.42578125" style="155" customWidth="1"/>
    <col min="9" max="9" width="8.28515625" style="155" customWidth="1"/>
    <col min="10" max="10" width="6.7109375" style="155" customWidth="1"/>
    <col min="11" max="13" width="4.42578125" style="155" customWidth="1"/>
    <col min="14" max="14" width="5.5703125" style="155" customWidth="1"/>
    <col min="15" max="16" width="4.140625" style="155" customWidth="1"/>
    <col min="17" max="17" width="4.7109375" style="155" customWidth="1"/>
    <col min="18" max="18" width="5.28515625" style="155" customWidth="1"/>
    <col min="19" max="21" width="4.28515625" style="155" customWidth="1"/>
    <col min="22" max="22" width="5.7109375" style="155" customWidth="1"/>
    <col min="23" max="25" width="4.7109375" style="155" customWidth="1"/>
    <col min="26" max="26" width="5.7109375" style="155" customWidth="1"/>
    <col min="27" max="29" width="4.42578125" style="155" customWidth="1"/>
    <col min="30" max="30" width="6.140625" style="155" customWidth="1"/>
    <col min="31" max="33" width="4.28515625" style="155" customWidth="1"/>
    <col min="34" max="34" width="5.42578125" style="155" customWidth="1"/>
    <col min="35" max="37" width="4.140625" style="155" customWidth="1"/>
    <col min="38" max="38" width="4.28515625" style="155" customWidth="1"/>
    <col min="39" max="41" width="4.42578125" style="155" customWidth="1"/>
    <col min="42" max="50" width="5" style="155" customWidth="1"/>
    <col min="51" max="52" width="6" style="155" customWidth="1"/>
    <col min="53" max="53" width="4.7109375" style="155" customWidth="1"/>
    <col min="54" max="54" width="6.7109375" style="155" customWidth="1"/>
  </cols>
  <sheetData>
    <row r="1" spans="1:54" ht="16.5" customHeight="1" x14ac:dyDescent="0.3">
      <c r="AH1" s="327" t="s">
        <v>260</v>
      </c>
    </row>
    <row r="2" spans="1:54" ht="23.25" x14ac:dyDescent="0.35">
      <c r="C2" s="329"/>
      <c r="U2" s="328"/>
      <c r="V2" s="328"/>
    </row>
    <row r="3" spans="1:54" ht="24.75" customHeight="1" x14ac:dyDescent="0.35">
      <c r="B3" s="330" t="s">
        <v>59</v>
      </c>
      <c r="C3" s="800" t="s">
        <v>240</v>
      </c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</row>
    <row r="4" spans="1:54" ht="15" x14ac:dyDescent="0.2">
      <c r="U4" s="109"/>
      <c r="V4" s="328"/>
    </row>
    <row r="5" spans="1:54" ht="80.25" customHeight="1" thickBot="1" x14ac:dyDescent="0.25">
      <c r="U5" s="109"/>
    </row>
    <row r="6" spans="1:54" ht="39" customHeight="1" thickBot="1" x14ac:dyDescent="0.25">
      <c r="A6" s="646" t="s">
        <v>127</v>
      </c>
      <c r="B6" s="769" t="s">
        <v>168</v>
      </c>
      <c r="C6" s="596" t="s">
        <v>64</v>
      </c>
      <c r="D6" s="623" t="s">
        <v>181</v>
      </c>
      <c r="E6" s="624"/>
      <c r="F6" s="629" t="s">
        <v>115</v>
      </c>
      <c r="G6" s="630"/>
      <c r="H6" s="630"/>
      <c r="I6" s="630"/>
      <c r="J6" s="631"/>
      <c r="K6" s="636" t="s">
        <v>121</v>
      </c>
      <c r="L6" s="637"/>
      <c r="M6" s="637"/>
      <c r="N6" s="637"/>
      <c r="O6" s="637"/>
      <c r="P6" s="637"/>
      <c r="Q6" s="637"/>
      <c r="R6" s="638"/>
      <c r="S6" s="636" t="s">
        <v>122</v>
      </c>
      <c r="T6" s="637"/>
      <c r="U6" s="637"/>
      <c r="V6" s="637"/>
      <c r="W6" s="637"/>
      <c r="X6" s="637"/>
      <c r="Y6" s="637"/>
      <c r="Z6" s="638"/>
      <c r="AA6" s="636" t="s">
        <v>123</v>
      </c>
      <c r="AB6" s="637"/>
      <c r="AC6" s="637"/>
      <c r="AD6" s="637"/>
      <c r="AE6" s="637"/>
      <c r="AF6" s="637"/>
      <c r="AG6" s="637"/>
      <c r="AH6" s="638"/>
      <c r="AI6" s="636" t="s">
        <v>124</v>
      </c>
      <c r="AJ6" s="637"/>
      <c r="AK6" s="637"/>
      <c r="AL6" s="637"/>
      <c r="AM6" s="637"/>
      <c r="AN6" s="637"/>
      <c r="AO6" s="637"/>
      <c r="AP6" s="638"/>
      <c r="AQ6" s="636" t="s">
        <v>279</v>
      </c>
      <c r="AR6" s="637"/>
      <c r="AS6" s="637"/>
      <c r="AT6" s="637"/>
      <c r="AU6" s="637"/>
      <c r="AV6" s="637"/>
      <c r="AW6" s="637"/>
      <c r="AX6" s="638"/>
      <c r="AY6" s="636" t="s">
        <v>142</v>
      </c>
      <c r="AZ6" s="637"/>
      <c r="BA6" s="637"/>
      <c r="BB6" s="642"/>
    </row>
    <row r="7" spans="1:54" ht="54" customHeight="1" thickBot="1" x14ac:dyDescent="0.25">
      <c r="A7" s="647"/>
      <c r="B7" s="770"/>
      <c r="C7" s="641"/>
      <c r="D7" s="625"/>
      <c r="E7" s="626"/>
      <c r="F7" s="632" t="s">
        <v>126</v>
      </c>
      <c r="G7" s="634" t="s">
        <v>116</v>
      </c>
      <c r="H7" s="635"/>
      <c r="I7" s="635"/>
      <c r="J7" s="610" t="s">
        <v>118</v>
      </c>
      <c r="K7" s="613" t="s">
        <v>134</v>
      </c>
      <c r="L7" s="613"/>
      <c r="M7" s="613"/>
      <c r="N7" s="614"/>
      <c r="O7" s="613" t="s">
        <v>138</v>
      </c>
      <c r="P7" s="613"/>
      <c r="Q7" s="613"/>
      <c r="R7" s="614"/>
      <c r="S7" s="613" t="s">
        <v>135</v>
      </c>
      <c r="T7" s="613"/>
      <c r="U7" s="613"/>
      <c r="V7" s="614"/>
      <c r="W7" s="613" t="s">
        <v>139</v>
      </c>
      <c r="X7" s="613"/>
      <c r="Y7" s="613"/>
      <c r="Z7" s="614"/>
      <c r="AA7" s="613" t="s">
        <v>136</v>
      </c>
      <c r="AB7" s="613"/>
      <c r="AC7" s="613"/>
      <c r="AD7" s="614"/>
      <c r="AE7" s="613" t="s">
        <v>140</v>
      </c>
      <c r="AF7" s="613"/>
      <c r="AG7" s="613"/>
      <c r="AH7" s="614"/>
      <c r="AI7" s="613" t="s">
        <v>137</v>
      </c>
      <c r="AJ7" s="613"/>
      <c r="AK7" s="613"/>
      <c r="AL7" s="614"/>
      <c r="AM7" s="613" t="s">
        <v>141</v>
      </c>
      <c r="AN7" s="613"/>
      <c r="AO7" s="613"/>
      <c r="AP7" s="614"/>
      <c r="AQ7" s="613" t="s">
        <v>290</v>
      </c>
      <c r="AR7" s="613"/>
      <c r="AS7" s="613"/>
      <c r="AT7" s="614"/>
      <c r="AU7" s="613" t="s">
        <v>289</v>
      </c>
      <c r="AV7" s="613"/>
      <c r="AW7" s="613"/>
      <c r="AX7" s="614"/>
      <c r="AY7" s="643"/>
      <c r="AZ7" s="644"/>
      <c r="BA7" s="644"/>
      <c r="BB7" s="645"/>
    </row>
    <row r="8" spans="1:54" ht="36" customHeight="1" thickBot="1" x14ac:dyDescent="0.25">
      <c r="A8" s="647"/>
      <c r="B8" s="770"/>
      <c r="C8" s="641"/>
      <c r="D8" s="627"/>
      <c r="E8" s="628"/>
      <c r="F8" s="632"/>
      <c r="G8" s="619" t="s">
        <v>117</v>
      </c>
      <c r="H8" s="621" t="s">
        <v>125</v>
      </c>
      <c r="I8" s="619" t="s">
        <v>119</v>
      </c>
      <c r="J8" s="611"/>
      <c r="K8" s="619" t="s">
        <v>131</v>
      </c>
      <c r="L8" s="621" t="s">
        <v>132</v>
      </c>
      <c r="M8" s="619" t="s">
        <v>133</v>
      </c>
      <c r="N8" s="639" t="s">
        <v>120</v>
      </c>
      <c r="O8" s="619" t="s">
        <v>131</v>
      </c>
      <c r="P8" s="621" t="s">
        <v>132</v>
      </c>
      <c r="Q8" s="619" t="s">
        <v>133</v>
      </c>
      <c r="R8" s="639" t="s">
        <v>120</v>
      </c>
      <c r="S8" s="619" t="s">
        <v>131</v>
      </c>
      <c r="T8" s="621" t="s">
        <v>132</v>
      </c>
      <c r="U8" s="619" t="s">
        <v>133</v>
      </c>
      <c r="V8" s="639" t="s">
        <v>120</v>
      </c>
      <c r="W8" s="619" t="s">
        <v>131</v>
      </c>
      <c r="X8" s="621" t="s">
        <v>132</v>
      </c>
      <c r="Y8" s="619" t="s">
        <v>133</v>
      </c>
      <c r="Z8" s="639" t="s">
        <v>120</v>
      </c>
      <c r="AA8" s="619" t="s">
        <v>131</v>
      </c>
      <c r="AB8" s="621" t="s">
        <v>132</v>
      </c>
      <c r="AC8" s="619" t="s">
        <v>133</v>
      </c>
      <c r="AD8" s="639" t="s">
        <v>120</v>
      </c>
      <c r="AE8" s="619" t="s">
        <v>131</v>
      </c>
      <c r="AF8" s="621" t="s">
        <v>132</v>
      </c>
      <c r="AG8" s="619" t="s">
        <v>133</v>
      </c>
      <c r="AH8" s="639" t="s">
        <v>120</v>
      </c>
      <c r="AI8" s="619" t="s">
        <v>131</v>
      </c>
      <c r="AJ8" s="621" t="s">
        <v>132</v>
      </c>
      <c r="AK8" s="619" t="s">
        <v>133</v>
      </c>
      <c r="AL8" s="639" t="s">
        <v>120</v>
      </c>
      <c r="AM8" s="619" t="s">
        <v>131</v>
      </c>
      <c r="AN8" s="621" t="s">
        <v>132</v>
      </c>
      <c r="AO8" s="619" t="s">
        <v>133</v>
      </c>
      <c r="AP8" s="639" t="s">
        <v>120</v>
      </c>
      <c r="AQ8" s="619" t="s">
        <v>131</v>
      </c>
      <c r="AR8" s="621" t="s">
        <v>132</v>
      </c>
      <c r="AS8" s="619" t="s">
        <v>133</v>
      </c>
      <c r="AT8" s="639" t="s">
        <v>120</v>
      </c>
      <c r="AU8" s="619" t="s">
        <v>131</v>
      </c>
      <c r="AV8" s="621" t="s">
        <v>132</v>
      </c>
      <c r="AW8" s="619" t="s">
        <v>133</v>
      </c>
      <c r="AX8" s="639" t="s">
        <v>120</v>
      </c>
      <c r="AY8" s="641" t="s">
        <v>143</v>
      </c>
      <c r="AZ8" s="596" t="s">
        <v>144</v>
      </c>
      <c r="BA8" s="600" t="s">
        <v>151</v>
      </c>
      <c r="BB8" s="596" t="s">
        <v>152</v>
      </c>
    </row>
    <row r="9" spans="1:54" ht="114.75" thickBot="1" x14ac:dyDescent="0.25">
      <c r="A9" s="648"/>
      <c r="B9" s="771"/>
      <c r="C9" s="641"/>
      <c r="D9" s="357" t="s">
        <v>128</v>
      </c>
      <c r="E9" s="357" t="s">
        <v>129</v>
      </c>
      <c r="F9" s="633"/>
      <c r="G9" s="620"/>
      <c r="H9" s="622"/>
      <c r="I9" s="620"/>
      <c r="J9" s="612"/>
      <c r="K9" s="620"/>
      <c r="L9" s="622"/>
      <c r="M9" s="620"/>
      <c r="N9" s="640"/>
      <c r="O9" s="620"/>
      <c r="P9" s="622"/>
      <c r="Q9" s="620"/>
      <c r="R9" s="640"/>
      <c r="S9" s="620"/>
      <c r="T9" s="622"/>
      <c r="U9" s="620"/>
      <c r="V9" s="640"/>
      <c r="W9" s="620"/>
      <c r="X9" s="622"/>
      <c r="Y9" s="620"/>
      <c r="Z9" s="640"/>
      <c r="AA9" s="620"/>
      <c r="AB9" s="622"/>
      <c r="AC9" s="620"/>
      <c r="AD9" s="640"/>
      <c r="AE9" s="620"/>
      <c r="AF9" s="622"/>
      <c r="AG9" s="620"/>
      <c r="AH9" s="640"/>
      <c r="AI9" s="620"/>
      <c r="AJ9" s="622"/>
      <c r="AK9" s="620"/>
      <c r="AL9" s="640"/>
      <c r="AM9" s="620"/>
      <c r="AN9" s="622"/>
      <c r="AO9" s="620"/>
      <c r="AP9" s="640"/>
      <c r="AQ9" s="620"/>
      <c r="AR9" s="622"/>
      <c r="AS9" s="620"/>
      <c r="AT9" s="640"/>
      <c r="AU9" s="620"/>
      <c r="AV9" s="622"/>
      <c r="AW9" s="620"/>
      <c r="AX9" s="640"/>
      <c r="AY9" s="641"/>
      <c r="AZ9" s="597"/>
      <c r="BA9" s="600"/>
      <c r="BB9" s="641"/>
    </row>
    <row r="10" spans="1:54" ht="21" thickBot="1" x14ac:dyDescent="0.35">
      <c r="A10" s="323" t="s">
        <v>42</v>
      </c>
      <c r="B10" s="775" t="s">
        <v>153</v>
      </c>
      <c r="C10" s="776"/>
      <c r="D10" s="776"/>
      <c r="E10" s="776"/>
      <c r="F10" s="776"/>
      <c r="G10" s="776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776"/>
      <c r="S10" s="776"/>
      <c r="T10" s="776"/>
      <c r="U10" s="776"/>
      <c r="V10" s="776"/>
      <c r="W10" s="776"/>
      <c r="X10" s="776"/>
      <c r="Y10" s="776"/>
      <c r="Z10" s="776"/>
      <c r="AA10" s="776"/>
      <c r="AB10" s="776"/>
      <c r="AC10" s="776"/>
      <c r="AD10" s="776"/>
      <c r="AE10" s="776"/>
      <c r="AF10" s="776"/>
      <c r="AG10" s="776"/>
      <c r="AH10" s="776"/>
      <c r="AI10" s="776"/>
      <c r="AJ10" s="776"/>
      <c r="AK10" s="776"/>
      <c r="AL10" s="776"/>
      <c r="AM10" s="776"/>
      <c r="AN10" s="776"/>
      <c r="AO10" s="776"/>
      <c r="AP10" s="776"/>
      <c r="AQ10" s="776"/>
      <c r="AR10" s="776"/>
      <c r="AS10" s="776"/>
      <c r="AT10" s="776"/>
      <c r="AU10" s="776"/>
      <c r="AV10" s="776"/>
      <c r="AW10" s="776"/>
      <c r="AX10" s="776"/>
      <c r="AY10" s="776"/>
      <c r="AZ10" s="776"/>
      <c r="BA10" s="776"/>
      <c r="BB10" s="777"/>
    </row>
    <row r="11" spans="1:54" ht="20.25" thickBot="1" x14ac:dyDescent="0.4">
      <c r="A11" s="652" t="s">
        <v>177</v>
      </c>
      <c r="B11" s="653"/>
      <c r="C11" s="14"/>
      <c r="D11" s="336">
        <f>D12+D14</f>
        <v>2</v>
      </c>
      <c r="E11" s="23">
        <f t="shared" ref="E11:E13" si="0">D11*30</f>
        <v>60</v>
      </c>
      <c r="F11" s="36"/>
      <c r="G11" s="358"/>
      <c r="H11" s="358"/>
      <c r="I11" s="358"/>
      <c r="J11" s="38"/>
      <c r="K11" s="47"/>
      <c r="L11" s="358"/>
      <c r="M11" s="52"/>
      <c r="N11" s="199"/>
      <c r="O11" s="36"/>
      <c r="P11" s="358"/>
      <c r="Q11" s="54"/>
      <c r="R11" s="200"/>
      <c r="S11" s="36"/>
      <c r="T11" s="358"/>
      <c r="U11" s="54"/>
      <c r="V11" s="196"/>
      <c r="W11" s="36"/>
      <c r="X11" s="358"/>
      <c r="Y11" s="54"/>
      <c r="Z11" s="196"/>
      <c r="AA11" s="36"/>
      <c r="AB11" s="358"/>
      <c r="AC11" s="38"/>
      <c r="AD11" s="14"/>
      <c r="AE11" s="47"/>
      <c r="AF11" s="358"/>
      <c r="AG11" s="38"/>
      <c r="AH11" s="14"/>
      <c r="AI11" s="47"/>
      <c r="AJ11" s="358"/>
      <c r="AK11" s="38"/>
      <c r="AL11" s="14"/>
      <c r="AM11" s="36"/>
      <c r="AN11" s="358"/>
      <c r="AO11" s="38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56"/>
      <c r="BA11" s="13"/>
      <c r="BB11" s="13"/>
    </row>
    <row r="12" spans="1:54" s="11" customFormat="1" ht="20.25" customHeight="1" x14ac:dyDescent="0.35">
      <c r="A12" s="61"/>
      <c r="B12" s="536" t="s">
        <v>58</v>
      </c>
      <c r="C12" s="285"/>
      <c r="D12" s="537">
        <v>0</v>
      </c>
      <c r="E12" s="23">
        <f t="shared" si="0"/>
        <v>0</v>
      </c>
      <c r="F12" s="523"/>
      <c r="G12" s="527"/>
      <c r="H12" s="527"/>
      <c r="I12" s="527"/>
      <c r="J12" s="522"/>
      <c r="K12" s="51"/>
      <c r="L12" s="527"/>
      <c r="M12" s="52"/>
      <c r="N12" s="195"/>
      <c r="O12" s="529"/>
      <c r="P12" s="527"/>
      <c r="Q12" s="54"/>
      <c r="R12" s="192"/>
      <c r="S12" s="523"/>
      <c r="T12" s="527"/>
      <c r="U12" s="522"/>
      <c r="V12" s="196"/>
      <c r="W12" s="523"/>
      <c r="X12" s="527"/>
      <c r="Y12" s="522"/>
      <c r="Z12" s="196"/>
      <c r="AA12" s="523"/>
      <c r="AB12" s="527"/>
      <c r="AC12" s="522"/>
      <c r="AD12" s="521"/>
      <c r="AE12" s="47"/>
      <c r="AF12" s="527"/>
      <c r="AG12" s="522"/>
      <c r="AH12" s="521"/>
      <c r="AI12" s="47"/>
      <c r="AJ12" s="527"/>
      <c r="AK12" s="522"/>
      <c r="AL12" s="521"/>
      <c r="AM12" s="523"/>
      <c r="AN12" s="527"/>
      <c r="AO12" s="522"/>
      <c r="AP12" s="521"/>
      <c r="AQ12" s="521"/>
      <c r="AR12" s="521"/>
      <c r="AS12" s="521"/>
      <c r="AT12" s="521"/>
      <c r="AU12" s="521"/>
      <c r="AV12" s="521"/>
      <c r="AW12" s="521"/>
      <c r="AX12" s="521"/>
      <c r="AY12" s="528"/>
      <c r="AZ12" s="534"/>
      <c r="BA12" s="13"/>
      <c r="BB12" s="13"/>
    </row>
    <row r="13" spans="1:54" s="11" customFormat="1" ht="21.75" customHeight="1" x14ac:dyDescent="0.35">
      <c r="A13" s="61" t="s">
        <v>331</v>
      </c>
      <c r="B13" s="531" t="s">
        <v>178</v>
      </c>
      <c r="C13" s="525"/>
      <c r="D13" s="538">
        <f>D14</f>
        <v>2</v>
      </c>
      <c r="E13" s="521">
        <f t="shared" si="0"/>
        <v>60</v>
      </c>
      <c r="F13" s="523"/>
      <c r="G13" s="527"/>
      <c r="H13" s="527"/>
      <c r="I13" s="527"/>
      <c r="J13" s="522"/>
      <c r="K13" s="51"/>
      <c r="L13" s="58"/>
      <c r="M13" s="59"/>
      <c r="N13" s="195"/>
      <c r="O13" s="529"/>
      <c r="P13" s="58"/>
      <c r="Q13" s="522"/>
      <c r="R13" s="192"/>
      <c r="S13" s="523"/>
      <c r="T13" s="58"/>
      <c r="U13" s="522"/>
      <c r="V13" s="530"/>
      <c r="W13" s="51"/>
      <c r="X13" s="58"/>
      <c r="Y13" s="54"/>
      <c r="Z13" s="528"/>
      <c r="AA13" s="523"/>
      <c r="AB13" s="527"/>
      <c r="AC13" s="522"/>
      <c r="AD13" s="521"/>
      <c r="AE13" s="523"/>
      <c r="AF13" s="527"/>
      <c r="AG13" s="522"/>
      <c r="AH13" s="521"/>
      <c r="AI13" s="51"/>
      <c r="AJ13" s="58"/>
      <c r="AK13" s="522"/>
      <c r="AL13" s="528"/>
      <c r="AM13" s="523"/>
      <c r="AN13" s="527"/>
      <c r="AO13" s="522"/>
      <c r="AP13" s="521"/>
      <c r="AQ13" s="525"/>
      <c r="AR13" s="525"/>
      <c r="AS13" s="525"/>
      <c r="AT13" s="525"/>
      <c r="AU13" s="525"/>
      <c r="AV13" s="525"/>
      <c r="AW13" s="525"/>
      <c r="AX13" s="525"/>
      <c r="AY13" s="532">
        <v>4</v>
      </c>
      <c r="AZ13" s="56"/>
      <c r="BA13" s="13"/>
      <c r="BB13" s="13"/>
    </row>
    <row r="14" spans="1:54" s="11" customFormat="1" ht="19.5" customHeight="1" x14ac:dyDescent="0.35">
      <c r="A14" s="61"/>
      <c r="B14" s="22" t="s">
        <v>304</v>
      </c>
      <c r="C14" s="521" t="s">
        <v>261</v>
      </c>
      <c r="D14" s="718">
        <v>2</v>
      </c>
      <c r="E14" s="721">
        <f>D14*30</f>
        <v>60</v>
      </c>
      <c r="F14" s="523"/>
      <c r="G14" s="527"/>
      <c r="H14" s="527"/>
      <c r="I14" s="527"/>
      <c r="J14" s="522"/>
      <c r="K14" s="51"/>
      <c r="L14" s="58"/>
      <c r="M14" s="59"/>
      <c r="N14" s="195"/>
      <c r="O14" s="529"/>
      <c r="P14" s="58"/>
      <c r="Q14" s="522"/>
      <c r="R14" s="192"/>
      <c r="S14" s="523"/>
      <c r="T14" s="58"/>
      <c r="U14" s="522"/>
      <c r="V14" s="530"/>
      <c r="W14" s="523"/>
      <c r="X14" s="58"/>
      <c r="Y14" s="522"/>
      <c r="Z14" s="530"/>
      <c r="AA14" s="523"/>
      <c r="AB14" s="58"/>
      <c r="AC14" s="522"/>
      <c r="AD14" s="528"/>
      <c r="AE14" s="51"/>
      <c r="AF14" s="58"/>
      <c r="AG14" s="54"/>
      <c r="AH14" s="528"/>
      <c r="AI14" s="51"/>
      <c r="AJ14" s="58"/>
      <c r="AK14" s="522"/>
      <c r="AL14" s="528"/>
      <c r="AM14" s="523"/>
      <c r="AN14" s="527"/>
      <c r="AO14" s="522"/>
      <c r="AP14" s="521"/>
      <c r="AQ14" s="525"/>
      <c r="AR14" s="525"/>
      <c r="AS14" s="525"/>
      <c r="AT14" s="525"/>
      <c r="AU14" s="525"/>
      <c r="AV14" s="525"/>
      <c r="AW14" s="525"/>
      <c r="AX14" s="525"/>
      <c r="AY14" s="532"/>
      <c r="AZ14" s="56"/>
      <c r="BA14" s="13"/>
      <c r="BB14" s="13"/>
    </row>
    <row r="15" spans="1:54" s="11" customFormat="1" ht="19.5" customHeight="1" x14ac:dyDescent="0.35">
      <c r="A15" s="61" t="s">
        <v>297</v>
      </c>
      <c r="B15" s="22" t="s">
        <v>362</v>
      </c>
      <c r="C15" s="521" t="s">
        <v>301</v>
      </c>
      <c r="D15" s="719"/>
      <c r="E15" s="722"/>
      <c r="F15" s="523"/>
      <c r="G15" s="527"/>
      <c r="H15" s="527"/>
      <c r="I15" s="527"/>
      <c r="J15" s="522"/>
      <c r="K15" s="51"/>
      <c r="L15" s="58"/>
      <c r="M15" s="59"/>
      <c r="N15" s="195"/>
      <c r="O15" s="529"/>
      <c r="P15" s="58"/>
      <c r="Q15" s="522"/>
      <c r="R15" s="192"/>
      <c r="S15" s="487"/>
      <c r="T15" s="486"/>
      <c r="U15" s="524"/>
      <c r="V15" s="484"/>
      <c r="W15" s="487"/>
      <c r="X15" s="486"/>
      <c r="Y15" s="524"/>
      <c r="Z15" s="484"/>
      <c r="AA15" s="487"/>
      <c r="AB15" s="486"/>
      <c r="AC15" s="524"/>
      <c r="AD15" s="532"/>
      <c r="AE15" s="51"/>
      <c r="AF15" s="58"/>
      <c r="AG15" s="54"/>
      <c r="AH15" s="528"/>
      <c r="AI15" s="523"/>
      <c r="AJ15" s="527"/>
      <c r="AK15" s="522"/>
      <c r="AL15" s="521"/>
      <c r="AM15" s="487"/>
      <c r="AN15" s="487"/>
      <c r="AO15" s="524"/>
      <c r="AP15" s="525"/>
      <c r="AQ15" s="525"/>
      <c r="AR15" s="525"/>
      <c r="AS15" s="525"/>
      <c r="AT15" s="525"/>
      <c r="AU15" s="525"/>
      <c r="AV15" s="525"/>
      <c r="AW15" s="525"/>
      <c r="AX15" s="525"/>
      <c r="AY15" s="532"/>
      <c r="AZ15" s="309"/>
      <c r="BA15" s="13"/>
      <c r="BB15" s="13"/>
    </row>
    <row r="16" spans="1:54" s="11" customFormat="1" ht="19.5" customHeight="1" x14ac:dyDescent="0.35">
      <c r="A16" s="61" t="s">
        <v>299</v>
      </c>
      <c r="B16" s="452" t="s">
        <v>308</v>
      </c>
      <c r="C16" s="525" t="s">
        <v>298</v>
      </c>
      <c r="D16" s="719"/>
      <c r="E16" s="722"/>
      <c r="F16" s="523">
        <f>G16+H16+I16</f>
        <v>6</v>
      </c>
      <c r="G16" s="527">
        <v>4</v>
      </c>
      <c r="H16" s="527"/>
      <c r="I16" s="527">
        <v>2</v>
      </c>
      <c r="J16" s="522">
        <f>E14-F16</f>
        <v>54</v>
      </c>
      <c r="K16" s="51"/>
      <c r="L16" s="58"/>
      <c r="M16" s="59"/>
      <c r="N16" s="195"/>
      <c r="O16" s="529"/>
      <c r="P16" s="58"/>
      <c r="Q16" s="522"/>
      <c r="R16" s="192"/>
      <c r="S16" s="487"/>
      <c r="T16" s="486"/>
      <c r="U16" s="546"/>
      <c r="V16" s="484"/>
      <c r="W16" s="487"/>
      <c r="X16" s="486"/>
      <c r="Y16" s="524"/>
      <c r="Z16" s="484"/>
      <c r="AA16" s="474">
        <v>4</v>
      </c>
      <c r="AB16" s="486"/>
      <c r="AC16" s="65">
        <v>2</v>
      </c>
      <c r="AD16" s="306">
        <v>2</v>
      </c>
      <c r="AE16" s="51"/>
      <c r="AF16" s="58"/>
      <c r="AG16" s="54"/>
      <c r="AH16" s="528"/>
      <c r="AI16" s="523"/>
      <c r="AJ16" s="527"/>
      <c r="AK16" s="522"/>
      <c r="AL16" s="521"/>
      <c r="AM16" s="487"/>
      <c r="AN16" s="487"/>
      <c r="AO16" s="524"/>
      <c r="AP16" s="525"/>
      <c r="AQ16" s="525"/>
      <c r="AR16" s="525"/>
      <c r="AS16" s="525"/>
      <c r="AT16" s="525"/>
      <c r="AU16" s="525"/>
      <c r="AV16" s="525"/>
      <c r="AW16" s="525"/>
      <c r="AX16" s="525"/>
      <c r="AY16" s="532">
        <v>5</v>
      </c>
      <c r="AZ16" s="309"/>
      <c r="BA16" s="13"/>
      <c r="BB16" s="13"/>
    </row>
    <row r="17" spans="1:54" s="11" customFormat="1" ht="19.5" customHeight="1" x14ac:dyDescent="0.35">
      <c r="A17" s="61" t="s">
        <v>300</v>
      </c>
      <c r="B17" s="539" t="s">
        <v>303</v>
      </c>
      <c r="C17" s="533" t="s">
        <v>298</v>
      </c>
      <c r="D17" s="719"/>
      <c r="E17" s="722"/>
      <c r="F17" s="523">
        <f t="shared" ref="F17:F18" si="1">G17+H17+I17</f>
        <v>6</v>
      </c>
      <c r="G17" s="527">
        <v>4</v>
      </c>
      <c r="H17" s="527"/>
      <c r="I17" s="527">
        <v>2</v>
      </c>
      <c r="J17" s="522">
        <f>E14-F17</f>
        <v>54</v>
      </c>
      <c r="K17" s="474"/>
      <c r="L17" s="486"/>
      <c r="M17" s="65"/>
      <c r="N17" s="306"/>
      <c r="O17" s="529"/>
      <c r="P17" s="58"/>
      <c r="Q17" s="522"/>
      <c r="R17" s="192"/>
      <c r="S17" s="487"/>
      <c r="T17" s="486"/>
      <c r="U17" s="524"/>
      <c r="V17" s="484"/>
      <c r="W17" s="487"/>
      <c r="X17" s="486"/>
      <c r="Y17" s="524"/>
      <c r="Z17" s="484"/>
      <c r="AA17" s="487"/>
      <c r="AB17" s="486"/>
      <c r="AC17" s="524"/>
      <c r="AD17" s="532"/>
      <c r="AE17" s="51"/>
      <c r="AF17" s="58"/>
      <c r="AG17" s="54"/>
      <c r="AH17" s="528"/>
      <c r="AI17" s="51"/>
      <c r="AJ17" s="58"/>
      <c r="AK17" s="522"/>
      <c r="AL17" s="528"/>
      <c r="AM17" s="487"/>
      <c r="AN17" s="487"/>
      <c r="AO17" s="524"/>
      <c r="AP17" s="525"/>
      <c r="AQ17" s="525"/>
      <c r="AR17" s="525"/>
      <c r="AS17" s="525"/>
      <c r="AT17" s="525"/>
      <c r="AU17" s="525"/>
      <c r="AV17" s="525"/>
      <c r="AW17" s="525"/>
      <c r="AX17" s="525"/>
      <c r="AY17" s="532"/>
      <c r="AZ17" s="309"/>
      <c r="BA17" s="13"/>
      <c r="BB17" s="13"/>
    </row>
    <row r="18" spans="1:54" s="11" customFormat="1" ht="19.5" customHeight="1" thickBot="1" x14ac:dyDescent="0.4">
      <c r="A18" s="61" t="s">
        <v>302</v>
      </c>
      <c r="B18" s="418" t="s">
        <v>363</v>
      </c>
      <c r="C18" s="526" t="s">
        <v>364</v>
      </c>
      <c r="D18" s="720"/>
      <c r="E18" s="723"/>
      <c r="F18" s="523">
        <f t="shared" si="1"/>
        <v>6</v>
      </c>
      <c r="G18" s="527">
        <v>4</v>
      </c>
      <c r="H18" s="527"/>
      <c r="I18" s="527">
        <v>2</v>
      </c>
      <c r="J18" s="522">
        <f>E14-F18</f>
        <v>54</v>
      </c>
      <c r="K18" s="474"/>
      <c r="L18" s="486"/>
      <c r="M18" s="65"/>
      <c r="N18" s="306"/>
      <c r="O18" s="529"/>
      <c r="P18" s="58"/>
      <c r="Q18" s="522"/>
      <c r="R18" s="192"/>
      <c r="S18" s="487"/>
      <c r="T18" s="486"/>
      <c r="U18" s="524"/>
      <c r="V18" s="484"/>
      <c r="W18" s="487"/>
      <c r="X18" s="486"/>
      <c r="Y18" s="524"/>
      <c r="Z18" s="484"/>
      <c r="AA18" s="487"/>
      <c r="AB18" s="486"/>
      <c r="AC18" s="524"/>
      <c r="AD18" s="532"/>
      <c r="AE18" s="51"/>
      <c r="AF18" s="58"/>
      <c r="AG18" s="54"/>
      <c r="AH18" s="528"/>
      <c r="AI18" s="51"/>
      <c r="AJ18" s="58"/>
      <c r="AK18" s="522"/>
      <c r="AL18" s="528"/>
      <c r="AM18" s="487"/>
      <c r="AN18" s="487"/>
      <c r="AO18" s="524"/>
      <c r="AP18" s="525"/>
      <c r="AQ18" s="525"/>
      <c r="AR18" s="525"/>
      <c r="AS18" s="525"/>
      <c r="AT18" s="525"/>
      <c r="AU18" s="525"/>
      <c r="AV18" s="525"/>
      <c r="AW18" s="525"/>
      <c r="AX18" s="525"/>
      <c r="AY18" s="532"/>
      <c r="AZ18" s="309"/>
      <c r="BA18" s="13"/>
      <c r="BB18" s="13"/>
    </row>
    <row r="19" spans="1:54" ht="20.25" thickBot="1" x14ac:dyDescent="0.4">
      <c r="A19" s="1"/>
      <c r="B19" s="2" t="s">
        <v>349</v>
      </c>
      <c r="C19" s="3"/>
      <c r="D19" s="353">
        <f>D12+D14</f>
        <v>2</v>
      </c>
      <c r="E19" s="520">
        <f>E12+E14</f>
        <v>60</v>
      </c>
      <c r="F19" s="353"/>
      <c r="G19" s="353"/>
      <c r="H19" s="353"/>
      <c r="I19" s="353"/>
      <c r="J19" s="353"/>
      <c r="K19" s="662">
        <f>SUM(K12:M18)</f>
        <v>0</v>
      </c>
      <c r="L19" s="663"/>
      <c r="M19" s="664"/>
      <c r="N19" s="356">
        <f>SUM(N12:N18)</f>
        <v>0</v>
      </c>
      <c r="O19" s="662">
        <f>SUM(O12:Q18)</f>
        <v>0</v>
      </c>
      <c r="P19" s="663"/>
      <c r="Q19" s="664"/>
      <c r="R19" s="356">
        <f>SUM(R12:R18)</f>
        <v>0</v>
      </c>
      <c r="S19" s="662">
        <f>SUM(S12:U18)</f>
        <v>0</v>
      </c>
      <c r="T19" s="663"/>
      <c r="U19" s="664"/>
      <c r="V19" s="356">
        <f>SUM(V12:V18)</f>
        <v>0</v>
      </c>
      <c r="W19" s="662">
        <f>SUM(W12:Y18)</f>
        <v>0</v>
      </c>
      <c r="X19" s="663"/>
      <c r="Y19" s="664"/>
      <c r="Z19" s="356">
        <f>SUM(Z12:Z18)</f>
        <v>0</v>
      </c>
      <c r="AA19" s="665">
        <f>SUM(AA12:AC18)</f>
        <v>6</v>
      </c>
      <c r="AB19" s="666"/>
      <c r="AC19" s="667"/>
      <c r="AD19" s="353">
        <f>SUM(AD12:AD18)</f>
        <v>2</v>
      </c>
      <c r="AE19" s="662">
        <f>SUM(AE12:AG18)</f>
        <v>0</v>
      </c>
      <c r="AF19" s="663"/>
      <c r="AG19" s="664"/>
      <c r="AH19" s="353">
        <f>SUM(AH12:AH18)</f>
        <v>0</v>
      </c>
      <c r="AI19" s="662">
        <f>SUM(AI12:AK18)</f>
        <v>0</v>
      </c>
      <c r="AJ19" s="663"/>
      <c r="AK19" s="664"/>
      <c r="AL19" s="353">
        <f>SUM(AL12:AL18)</f>
        <v>0</v>
      </c>
      <c r="AM19" s="662">
        <f>SUM(AM12:AO18)</f>
        <v>0</v>
      </c>
      <c r="AN19" s="663"/>
      <c r="AO19" s="664"/>
      <c r="AP19" s="353">
        <f>SUM(AP12:AP18)</f>
        <v>0</v>
      </c>
      <c r="AQ19" s="662">
        <f>SUM(AQ11:AS18)</f>
        <v>0</v>
      </c>
      <c r="AR19" s="663"/>
      <c r="AS19" s="664"/>
      <c r="AT19" s="372">
        <f>SUM(AT11:AT18)</f>
        <v>0</v>
      </c>
      <c r="AU19" s="662">
        <f>SUM(AU11:AW18)</f>
        <v>0</v>
      </c>
      <c r="AV19" s="663"/>
      <c r="AW19" s="664"/>
      <c r="AX19" s="372">
        <f>SUM(AX11:AX18)</f>
        <v>0</v>
      </c>
      <c r="AY19" s="372"/>
      <c r="AZ19" s="372"/>
      <c r="BA19" s="4"/>
      <c r="BB19" s="4"/>
    </row>
    <row r="20" spans="1:54" ht="21" thickBot="1" x14ac:dyDescent="0.35">
      <c r="A20" s="201" t="s">
        <v>313</v>
      </c>
      <c r="B20" s="605" t="s">
        <v>156</v>
      </c>
      <c r="C20" s="606"/>
      <c r="D20" s="606"/>
      <c r="E20" s="606"/>
      <c r="F20" s="606"/>
      <c r="G20" s="606"/>
      <c r="H20" s="606"/>
      <c r="I20" s="606"/>
      <c r="J20" s="606"/>
      <c r="K20" s="606"/>
      <c r="L20" s="606"/>
      <c r="M20" s="606"/>
      <c r="N20" s="606"/>
      <c r="O20" s="606"/>
      <c r="P20" s="606"/>
      <c r="Q20" s="606"/>
      <c r="R20" s="606"/>
      <c r="S20" s="606"/>
      <c r="T20" s="606"/>
      <c r="U20" s="606"/>
      <c r="V20" s="606"/>
      <c r="W20" s="606"/>
      <c r="X20" s="606"/>
      <c r="Y20" s="606"/>
      <c r="Z20" s="606"/>
      <c r="AA20" s="606"/>
      <c r="AB20" s="606"/>
      <c r="AC20" s="606"/>
      <c r="AD20" s="606"/>
      <c r="AE20" s="606"/>
      <c r="AF20" s="606"/>
      <c r="AG20" s="606"/>
      <c r="AH20" s="606"/>
      <c r="AI20" s="606"/>
      <c r="AJ20" s="606"/>
      <c r="AK20" s="606"/>
      <c r="AL20" s="606"/>
      <c r="AM20" s="606"/>
      <c r="AN20" s="606"/>
      <c r="AO20" s="606"/>
      <c r="AP20" s="606"/>
      <c r="AQ20" s="606"/>
      <c r="AR20" s="606"/>
      <c r="AS20" s="606"/>
      <c r="AT20" s="606"/>
      <c r="AU20" s="606"/>
      <c r="AV20" s="606"/>
      <c r="AW20" s="606"/>
      <c r="AX20" s="606"/>
      <c r="AY20" s="606"/>
      <c r="AZ20" s="606"/>
      <c r="BA20" s="606"/>
      <c r="BB20" s="607"/>
    </row>
    <row r="21" spans="1:54" ht="20.25" thickBot="1" x14ac:dyDescent="0.4">
      <c r="A21" s="798" t="s">
        <v>177</v>
      </c>
      <c r="B21" s="799"/>
      <c r="C21" s="388"/>
      <c r="D21" s="459">
        <f>D22+D24</f>
        <v>9</v>
      </c>
      <c r="E21" s="388">
        <f>D21*30</f>
        <v>270</v>
      </c>
      <c r="F21" s="388"/>
      <c r="G21" s="49"/>
      <c r="H21" s="388"/>
      <c r="I21" s="49"/>
      <c r="J21" s="388"/>
      <c r="K21" s="389"/>
      <c r="L21" s="176"/>
      <c r="M21" s="271"/>
      <c r="N21" s="191"/>
      <c r="O21" s="48"/>
      <c r="P21" s="176"/>
      <c r="Q21" s="460"/>
      <c r="R21" s="461"/>
      <c r="S21" s="48"/>
      <c r="T21" s="176"/>
      <c r="U21" s="460"/>
      <c r="V21" s="462"/>
      <c r="W21" s="48"/>
      <c r="X21" s="176"/>
      <c r="Y21" s="460"/>
      <c r="Z21" s="388"/>
      <c r="AA21" s="48"/>
      <c r="AB21" s="176"/>
      <c r="AC21" s="211"/>
      <c r="AD21" s="388"/>
      <c r="AE21" s="48"/>
      <c r="AF21" s="176"/>
      <c r="AG21" s="211"/>
      <c r="AH21" s="388"/>
      <c r="AI21" s="389"/>
      <c r="AJ21" s="176"/>
      <c r="AK21" s="211"/>
      <c r="AL21" s="388"/>
      <c r="AM21" s="48"/>
      <c r="AN21" s="176"/>
      <c r="AO21" s="211"/>
      <c r="AP21" s="388"/>
      <c r="AQ21" s="49"/>
      <c r="AR21" s="176"/>
      <c r="AS21" s="49"/>
      <c r="AT21" s="388"/>
      <c r="AU21" s="65"/>
      <c r="AV21" s="388"/>
      <c r="AW21" s="388"/>
      <c r="AX21" s="388"/>
      <c r="AY21" s="388"/>
      <c r="AZ21" s="309"/>
      <c r="BA21" s="9"/>
      <c r="BB21" s="9"/>
    </row>
    <row r="22" spans="1:54" ht="19.5" x14ac:dyDescent="0.35">
      <c r="A22" s="61"/>
      <c r="B22" s="360" t="s">
        <v>58</v>
      </c>
      <c r="C22" s="14"/>
      <c r="D22" s="355">
        <f>SUM(D23:D23)</f>
        <v>5</v>
      </c>
      <c r="E22" s="285">
        <f t="shared" ref="E22:E25" si="2">D22*30</f>
        <v>150</v>
      </c>
      <c r="F22" s="14"/>
      <c r="G22" s="361"/>
      <c r="H22" s="14"/>
      <c r="I22" s="361"/>
      <c r="J22" s="14"/>
      <c r="K22" s="51"/>
      <c r="L22" s="358"/>
      <c r="M22" s="52"/>
      <c r="N22" s="195"/>
      <c r="O22" s="53"/>
      <c r="P22" s="358"/>
      <c r="Q22" s="54"/>
      <c r="R22" s="192"/>
      <c r="S22" s="36"/>
      <c r="T22" s="358"/>
      <c r="U22" s="38"/>
      <c r="V22" s="196"/>
      <c r="W22" s="36"/>
      <c r="X22" s="358"/>
      <c r="Y22" s="38"/>
      <c r="Z22" s="14"/>
      <c r="AA22" s="36"/>
      <c r="AB22" s="358"/>
      <c r="AC22" s="38"/>
      <c r="AD22" s="14"/>
      <c r="AE22" s="36"/>
      <c r="AF22" s="358"/>
      <c r="AG22" s="38"/>
      <c r="AH22" s="14"/>
      <c r="AI22" s="47"/>
      <c r="AJ22" s="358"/>
      <c r="AK22" s="38"/>
      <c r="AL22" s="14"/>
      <c r="AM22" s="36"/>
      <c r="AN22" s="358"/>
      <c r="AO22" s="38"/>
      <c r="AP22" s="14"/>
      <c r="AQ22" s="361"/>
      <c r="AR22" s="391"/>
      <c r="AS22" s="361"/>
      <c r="AT22" s="14"/>
      <c r="AU22" s="454"/>
      <c r="AV22" s="14"/>
      <c r="AW22" s="14"/>
      <c r="AX22" s="14"/>
      <c r="AY22" s="35"/>
      <c r="AZ22" s="354"/>
      <c r="BA22" s="13"/>
      <c r="BB22" s="13"/>
    </row>
    <row r="23" spans="1:54" ht="20.25" thickBot="1" x14ac:dyDescent="0.4">
      <c r="A23" s="61" t="s">
        <v>310</v>
      </c>
      <c r="B23" s="453" t="s">
        <v>294</v>
      </c>
      <c r="C23" s="14" t="s">
        <v>267</v>
      </c>
      <c r="D23" s="14">
        <v>5</v>
      </c>
      <c r="E23" s="355">
        <f t="shared" si="2"/>
        <v>150</v>
      </c>
      <c r="F23" s="14">
        <f t="shared" ref="F23" si="3">G23+I23+H23</f>
        <v>16</v>
      </c>
      <c r="G23" s="361">
        <v>8</v>
      </c>
      <c r="H23" s="14"/>
      <c r="I23" s="361">
        <v>8</v>
      </c>
      <c r="J23" s="14">
        <f t="shared" ref="J23" si="4">E23-F23</f>
        <v>134</v>
      </c>
      <c r="K23" s="51"/>
      <c r="L23" s="358"/>
      <c r="M23" s="52"/>
      <c r="N23" s="195"/>
      <c r="O23" s="53"/>
      <c r="P23" s="358"/>
      <c r="Q23" s="54"/>
      <c r="R23" s="192"/>
      <c r="S23" s="36">
        <v>8</v>
      </c>
      <c r="T23" s="358"/>
      <c r="U23" s="38">
        <v>8</v>
      </c>
      <c r="V23" s="196">
        <v>5</v>
      </c>
      <c r="W23" s="36"/>
      <c r="X23" s="358"/>
      <c r="Y23" s="38"/>
      <c r="Z23" s="14"/>
      <c r="AA23" s="36"/>
      <c r="AB23" s="358"/>
      <c r="AC23" s="38"/>
      <c r="AD23" s="14"/>
      <c r="AE23" s="36"/>
      <c r="AF23" s="358"/>
      <c r="AG23" s="38"/>
      <c r="AH23" s="14"/>
      <c r="AI23" s="47"/>
      <c r="AJ23" s="358"/>
      <c r="AK23" s="38"/>
      <c r="AL23" s="14"/>
      <c r="AM23" s="36"/>
      <c r="AN23" s="358"/>
      <c r="AO23" s="38"/>
      <c r="AP23" s="14"/>
      <c r="AQ23" s="49"/>
      <c r="AR23" s="391"/>
      <c r="AS23" s="49"/>
      <c r="AT23" s="388"/>
      <c r="AU23" s="65"/>
      <c r="AV23" s="378"/>
      <c r="AW23" s="378"/>
      <c r="AX23" s="378"/>
      <c r="AY23" s="359">
        <v>3</v>
      </c>
      <c r="AZ23" s="354"/>
      <c r="BA23" s="13"/>
      <c r="BB23" s="13"/>
    </row>
    <row r="24" spans="1:54" ht="20.25" thickBot="1" x14ac:dyDescent="0.4">
      <c r="A24" s="61"/>
      <c r="B24" s="360" t="s">
        <v>178</v>
      </c>
      <c r="C24" s="14" t="s">
        <v>267</v>
      </c>
      <c r="D24" s="338">
        <f>SUM(D25:D26)</f>
        <v>4</v>
      </c>
      <c r="E24" s="285">
        <f t="shared" si="2"/>
        <v>120</v>
      </c>
      <c r="F24" s="14"/>
      <c r="G24" s="361"/>
      <c r="H24" s="14"/>
      <c r="I24" s="361"/>
      <c r="J24" s="14"/>
      <c r="K24" s="51"/>
      <c r="L24" s="58"/>
      <c r="M24" s="59"/>
      <c r="N24" s="195"/>
      <c r="O24" s="53"/>
      <c r="P24" s="58"/>
      <c r="Q24" s="38"/>
      <c r="R24" s="192"/>
      <c r="S24" s="36"/>
      <c r="T24" s="58"/>
      <c r="U24" s="38"/>
      <c r="V24" s="198"/>
      <c r="W24" s="36"/>
      <c r="X24" s="58"/>
      <c r="Y24" s="38"/>
      <c r="Z24" s="198"/>
      <c r="AA24" s="36"/>
      <c r="AB24" s="58"/>
      <c r="AC24" s="38"/>
      <c r="AD24" s="35"/>
      <c r="AE24" s="53"/>
      <c r="AF24" s="58"/>
      <c r="AG24" s="54"/>
      <c r="AH24" s="35"/>
      <c r="AI24" s="51"/>
      <c r="AJ24" s="58"/>
      <c r="AK24" s="38"/>
      <c r="AL24" s="35"/>
      <c r="AM24" s="36"/>
      <c r="AN24" s="358"/>
      <c r="AO24" s="38"/>
      <c r="AP24" s="14"/>
      <c r="AQ24" s="49"/>
      <c r="AR24" s="391"/>
      <c r="AS24" s="49"/>
      <c r="AT24" s="388"/>
      <c r="AU24" s="65"/>
      <c r="AV24" s="378"/>
      <c r="AW24" s="378"/>
      <c r="AX24" s="378"/>
      <c r="AY24" s="359"/>
      <c r="AZ24" s="56"/>
      <c r="BA24" s="13"/>
      <c r="BB24" s="13"/>
    </row>
    <row r="25" spans="1:54" ht="19.5" x14ac:dyDescent="0.35">
      <c r="A25" s="61" t="s">
        <v>311</v>
      </c>
      <c r="B25" s="368" t="s">
        <v>243</v>
      </c>
      <c r="C25" s="14" t="s">
        <v>267</v>
      </c>
      <c r="D25" s="731">
        <v>4</v>
      </c>
      <c r="E25" s="762">
        <f t="shared" si="2"/>
        <v>120</v>
      </c>
      <c r="F25" s="731">
        <f t="shared" ref="F25" si="5">G25+I25+H25</f>
        <v>16</v>
      </c>
      <c r="G25" s="728">
        <v>8</v>
      </c>
      <c r="H25" s="731"/>
      <c r="I25" s="728">
        <v>8</v>
      </c>
      <c r="J25" s="731">
        <f t="shared" ref="J25" si="6">E25-F25</f>
        <v>104</v>
      </c>
      <c r="K25" s="51"/>
      <c r="L25" s="58"/>
      <c r="M25" s="59"/>
      <c r="N25" s="195"/>
      <c r="O25" s="53"/>
      <c r="P25" s="58"/>
      <c r="Q25" s="38"/>
      <c r="R25" s="192"/>
      <c r="S25" s="36"/>
      <c r="T25" s="58"/>
      <c r="U25" s="38"/>
      <c r="V25" s="198"/>
      <c r="W25" s="36"/>
      <c r="X25" s="58"/>
      <c r="Y25" s="38"/>
      <c r="Z25" s="198"/>
      <c r="AA25" s="36"/>
      <c r="AB25" s="58"/>
      <c r="AC25" s="38"/>
      <c r="AD25" s="35"/>
      <c r="AE25" s="793">
        <v>8</v>
      </c>
      <c r="AF25" s="58"/>
      <c r="AG25" s="795">
        <v>8</v>
      </c>
      <c r="AH25" s="758">
        <v>4</v>
      </c>
      <c r="AI25" s="448"/>
      <c r="AJ25" s="448"/>
      <c r="AK25" s="449"/>
      <c r="AL25" s="455"/>
      <c r="AM25" s="36"/>
      <c r="AN25" s="358"/>
      <c r="AO25" s="38"/>
      <c r="AP25" s="14"/>
      <c r="AQ25" s="457"/>
      <c r="AR25" s="448"/>
      <c r="AS25" s="457"/>
      <c r="AT25" s="455"/>
      <c r="AU25" s="392"/>
      <c r="AV25" s="377"/>
      <c r="AW25" s="377"/>
      <c r="AX25" s="377"/>
      <c r="AY25" s="758">
        <v>6</v>
      </c>
      <c r="AZ25" s="56"/>
      <c r="BA25" s="13"/>
      <c r="BB25" s="13"/>
    </row>
    <row r="26" spans="1:54" ht="20.25" thickBot="1" x14ac:dyDescent="0.4">
      <c r="A26" s="61" t="s">
        <v>312</v>
      </c>
      <c r="B26" s="447" t="s">
        <v>244</v>
      </c>
      <c r="C26" s="387" t="s">
        <v>267</v>
      </c>
      <c r="D26" s="792"/>
      <c r="E26" s="792"/>
      <c r="F26" s="792"/>
      <c r="G26" s="710"/>
      <c r="H26" s="792"/>
      <c r="I26" s="710"/>
      <c r="J26" s="792"/>
      <c r="K26" s="385"/>
      <c r="L26" s="442"/>
      <c r="M26" s="384"/>
      <c r="N26" s="443"/>
      <c r="O26" s="444"/>
      <c r="P26" s="442"/>
      <c r="Q26" s="441"/>
      <c r="R26" s="445"/>
      <c r="S26" s="446"/>
      <c r="T26" s="442"/>
      <c r="U26" s="441"/>
      <c r="V26" s="386"/>
      <c r="W26" s="446"/>
      <c r="X26" s="442"/>
      <c r="Y26" s="441"/>
      <c r="Z26" s="386"/>
      <c r="AA26" s="446"/>
      <c r="AB26" s="442"/>
      <c r="AC26" s="441"/>
      <c r="AD26" s="382"/>
      <c r="AE26" s="794"/>
      <c r="AF26" s="442"/>
      <c r="AG26" s="796"/>
      <c r="AH26" s="797"/>
      <c r="AI26" s="450"/>
      <c r="AJ26" s="450"/>
      <c r="AK26" s="456"/>
      <c r="AL26" s="464"/>
      <c r="AM26" s="446"/>
      <c r="AN26" s="428"/>
      <c r="AO26" s="441"/>
      <c r="AP26" s="387"/>
      <c r="AQ26" s="465"/>
      <c r="AR26" s="450"/>
      <c r="AS26" s="465"/>
      <c r="AT26" s="464"/>
      <c r="AU26" s="440"/>
      <c r="AV26" s="218"/>
      <c r="AW26" s="218"/>
      <c r="AX26" s="218"/>
      <c r="AY26" s="797"/>
      <c r="AZ26" s="205"/>
      <c r="BA26" s="340"/>
      <c r="BB26" s="340"/>
    </row>
    <row r="27" spans="1:54" ht="20.25" thickBot="1" x14ac:dyDescent="0.4">
      <c r="A27" s="1"/>
      <c r="B27" s="2" t="s">
        <v>348</v>
      </c>
      <c r="C27" s="3"/>
      <c r="D27" s="379">
        <f>D22+D25</f>
        <v>9</v>
      </c>
      <c r="E27" s="1">
        <f t="shared" ref="E27" si="7">D27*30</f>
        <v>270</v>
      </c>
      <c r="F27" s="4"/>
      <c r="G27" s="380"/>
      <c r="H27" s="4"/>
      <c r="I27" s="380"/>
      <c r="J27" s="4"/>
      <c r="K27" s="662">
        <f>SUM(K23:M26)</f>
        <v>0</v>
      </c>
      <c r="L27" s="663"/>
      <c r="M27" s="664"/>
      <c r="N27" s="381">
        <f>SUM(N23:N26)</f>
        <v>0</v>
      </c>
      <c r="O27" s="662">
        <f>SUM(O23:Q26)</f>
        <v>0</v>
      </c>
      <c r="P27" s="663"/>
      <c r="Q27" s="664"/>
      <c r="R27" s="342">
        <f>SUM(R23:R26)</f>
        <v>0</v>
      </c>
      <c r="S27" s="662">
        <f>SUM(S22:U26)</f>
        <v>16</v>
      </c>
      <c r="T27" s="663"/>
      <c r="U27" s="664"/>
      <c r="V27" s="381">
        <f>SUM(V23:V26)</f>
        <v>5</v>
      </c>
      <c r="W27" s="662">
        <f>SUM(W22:Y26)</f>
        <v>0</v>
      </c>
      <c r="X27" s="663"/>
      <c r="Y27" s="664"/>
      <c r="Z27" s="342">
        <f>SUM(Z23:Z26)</f>
        <v>0</v>
      </c>
      <c r="AA27" s="662">
        <f>SUM(AA22:AC26)</f>
        <v>0</v>
      </c>
      <c r="AB27" s="663"/>
      <c r="AC27" s="664"/>
      <c r="AD27" s="381">
        <f>SUM(AD23:AD26)</f>
        <v>0</v>
      </c>
      <c r="AE27" s="662">
        <f>SUM(AE22:AG26)</f>
        <v>16</v>
      </c>
      <c r="AF27" s="663"/>
      <c r="AG27" s="664"/>
      <c r="AH27" s="379">
        <f>SUM(AH23:AH26)</f>
        <v>4</v>
      </c>
      <c r="AI27" s="662">
        <f>SUM(AI22:AK26)</f>
        <v>0</v>
      </c>
      <c r="AJ27" s="663"/>
      <c r="AK27" s="664"/>
      <c r="AL27" s="379">
        <f>SUM(AL23:AL26)</f>
        <v>0</v>
      </c>
      <c r="AM27" s="662">
        <f>SUM(AM22:AO26)</f>
        <v>0</v>
      </c>
      <c r="AN27" s="663"/>
      <c r="AO27" s="664"/>
      <c r="AP27" s="379">
        <f>SUM(AP22:AP26)</f>
        <v>0</v>
      </c>
      <c r="AQ27" s="662">
        <f>SUM(AQ21:AS26)</f>
        <v>0</v>
      </c>
      <c r="AR27" s="663"/>
      <c r="AS27" s="663"/>
      <c r="AT27" s="4">
        <f>SUM(AT21:AT26)</f>
        <v>0</v>
      </c>
      <c r="AU27" s="663">
        <f>SUM(AU21:AW26)</f>
        <v>0</v>
      </c>
      <c r="AV27" s="663"/>
      <c r="AW27" s="664"/>
      <c r="AX27" s="379">
        <f>SUM(AX21:AX26)</f>
        <v>0</v>
      </c>
      <c r="AY27" s="379"/>
      <c r="AZ27" s="379"/>
      <c r="BA27" s="379"/>
      <c r="BB27" s="4"/>
    </row>
    <row r="28" spans="1:54" ht="21" thickBot="1" x14ac:dyDescent="0.35">
      <c r="A28" s="463"/>
      <c r="B28" s="606" t="s">
        <v>65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6"/>
      <c r="N28" s="606"/>
      <c r="O28" s="606"/>
      <c r="P28" s="606"/>
      <c r="Q28" s="606"/>
      <c r="R28" s="606"/>
      <c r="S28" s="606"/>
      <c r="T28" s="606"/>
      <c r="U28" s="606"/>
      <c r="V28" s="606"/>
      <c r="W28" s="606"/>
      <c r="X28" s="606"/>
      <c r="Y28" s="606"/>
      <c r="Z28" s="606"/>
      <c r="AA28" s="606"/>
      <c r="AB28" s="606"/>
      <c r="AC28" s="606"/>
      <c r="AD28" s="606"/>
      <c r="AE28" s="606"/>
      <c r="AF28" s="606"/>
      <c r="AG28" s="606"/>
      <c r="AH28" s="606"/>
      <c r="AI28" s="606"/>
      <c r="AJ28" s="606"/>
      <c r="AK28" s="606"/>
      <c r="AL28" s="606"/>
      <c r="AM28" s="606"/>
      <c r="AN28" s="606"/>
      <c r="AO28" s="606"/>
      <c r="AP28" s="606"/>
      <c r="AQ28" s="606"/>
      <c r="AR28" s="606"/>
      <c r="AS28" s="606"/>
      <c r="AT28" s="606"/>
      <c r="AU28" s="606"/>
      <c r="AV28" s="606"/>
      <c r="AW28" s="606"/>
      <c r="AX28" s="606"/>
      <c r="AY28" s="606"/>
      <c r="AZ28" s="606"/>
      <c r="BA28" s="606"/>
      <c r="BB28" s="607"/>
    </row>
    <row r="29" spans="1:54" ht="19.5" x14ac:dyDescent="0.35">
      <c r="A29" s="305" t="s">
        <v>315</v>
      </c>
      <c r="B29" s="458" t="s">
        <v>177</v>
      </c>
      <c r="C29" s="388"/>
      <c r="D29" s="459">
        <f>D30+D46</f>
        <v>96</v>
      </c>
      <c r="E29" s="388"/>
      <c r="F29" s="388"/>
      <c r="G29" s="49"/>
      <c r="H29" s="388"/>
      <c r="I29" s="49"/>
      <c r="J29" s="388"/>
      <c r="K29" s="389"/>
      <c r="L29" s="176"/>
      <c r="M29" s="460"/>
      <c r="N29" s="191"/>
      <c r="O29" s="48"/>
      <c r="P29" s="176"/>
      <c r="Q29" s="460"/>
      <c r="R29" s="461"/>
      <c r="S29" s="48"/>
      <c r="T29" s="176"/>
      <c r="U29" s="460"/>
      <c r="V29" s="462"/>
      <c r="W29" s="48"/>
      <c r="X29" s="176"/>
      <c r="Y29" s="460"/>
      <c r="Z29" s="388"/>
      <c r="AA29" s="48"/>
      <c r="AB29" s="176"/>
      <c r="AC29" s="211"/>
      <c r="AD29" s="388"/>
      <c r="AE29" s="48"/>
      <c r="AF29" s="176"/>
      <c r="AG29" s="211"/>
      <c r="AH29" s="388"/>
      <c r="AI29" s="48"/>
      <c r="AJ29" s="176"/>
      <c r="AK29" s="211"/>
      <c r="AL29" s="388"/>
      <c r="AM29" s="48"/>
      <c r="AN29" s="176"/>
      <c r="AO29" s="211"/>
      <c r="AP29" s="388"/>
      <c r="AQ29" s="49"/>
      <c r="AR29" s="176"/>
      <c r="AS29" s="211"/>
      <c r="AT29" s="388"/>
      <c r="AU29" s="49"/>
      <c r="AV29" s="176"/>
      <c r="AW29" s="49"/>
      <c r="AX29" s="388"/>
      <c r="AY29" s="65"/>
      <c r="AZ29" s="309"/>
      <c r="BA29" s="9"/>
      <c r="BB29" s="9"/>
    </row>
    <row r="30" spans="1:54" ht="19.5" x14ac:dyDescent="0.35">
      <c r="A30" s="61"/>
      <c r="B30" s="360" t="s">
        <v>58</v>
      </c>
      <c r="C30" s="14"/>
      <c r="D30" s="355">
        <f>SUM(D31:D45)</f>
        <v>67</v>
      </c>
      <c r="E30" s="14"/>
      <c r="F30" s="14"/>
      <c r="G30" s="361"/>
      <c r="H30" s="14"/>
      <c r="I30" s="361"/>
      <c r="J30" s="14"/>
      <c r="K30" s="51"/>
      <c r="L30" s="358"/>
      <c r="M30" s="54"/>
      <c r="N30" s="195"/>
      <c r="O30" s="53"/>
      <c r="P30" s="358"/>
      <c r="Q30" s="54"/>
      <c r="R30" s="192"/>
      <c r="S30" s="36"/>
      <c r="T30" s="358"/>
      <c r="U30" s="38"/>
      <c r="V30" s="196"/>
      <c r="W30" s="36"/>
      <c r="X30" s="358"/>
      <c r="Y30" s="38"/>
      <c r="Z30" s="14"/>
      <c r="AA30" s="36"/>
      <c r="AB30" s="391"/>
      <c r="AC30" s="38"/>
      <c r="AD30" s="14"/>
      <c r="AE30" s="36"/>
      <c r="AF30" s="358"/>
      <c r="AG30" s="38"/>
      <c r="AH30" s="14"/>
      <c r="AI30" s="36"/>
      <c r="AJ30" s="358"/>
      <c r="AK30" s="38"/>
      <c r="AL30" s="14"/>
      <c r="AM30" s="36"/>
      <c r="AN30" s="358"/>
      <c r="AO30" s="38"/>
      <c r="AP30" s="14"/>
      <c r="AQ30" s="361"/>
      <c r="AR30" s="391"/>
      <c r="AS30" s="38"/>
      <c r="AT30" s="14"/>
      <c r="AU30" s="361"/>
      <c r="AV30" s="391"/>
      <c r="AW30" s="361"/>
      <c r="AX30" s="14"/>
      <c r="AY30" s="437"/>
      <c r="AZ30" s="354"/>
      <c r="BA30" s="13"/>
      <c r="BB30" s="13"/>
    </row>
    <row r="31" spans="1:54" s="75" customFormat="1" ht="24.75" customHeight="1" x14ac:dyDescent="0.35">
      <c r="A31" s="61" t="s">
        <v>316</v>
      </c>
      <c r="B31" s="452" t="s">
        <v>253</v>
      </c>
      <c r="C31" s="545" t="s">
        <v>267</v>
      </c>
      <c r="D31" s="514">
        <v>5</v>
      </c>
      <c r="E31" s="553">
        <f t="shared" ref="E31:E37" si="8">D31*30</f>
        <v>150</v>
      </c>
      <c r="F31" s="542">
        <f t="shared" ref="F31:F37" si="9">G31+H31+I31</f>
        <v>12</v>
      </c>
      <c r="G31" s="548">
        <v>8</v>
      </c>
      <c r="H31" s="548"/>
      <c r="I31" s="548">
        <v>4</v>
      </c>
      <c r="J31" s="543">
        <f t="shared" ref="J31:J36" si="10">E31-F31</f>
        <v>138</v>
      </c>
      <c r="K31" s="51"/>
      <c r="L31" s="548"/>
      <c r="M31" s="54"/>
      <c r="N31" s="195"/>
      <c r="O31" s="550"/>
      <c r="P31" s="548"/>
      <c r="Q31" s="54"/>
      <c r="R31" s="192"/>
      <c r="S31" s="542">
        <v>8</v>
      </c>
      <c r="T31" s="548"/>
      <c r="U31" s="543">
        <v>10</v>
      </c>
      <c r="V31" s="545">
        <v>5</v>
      </c>
      <c r="W31" s="62"/>
      <c r="X31" s="335"/>
      <c r="Y31" s="431"/>
      <c r="Z31" s="13"/>
      <c r="AA31" s="542"/>
      <c r="AB31" s="548"/>
      <c r="AC31" s="543"/>
      <c r="AD31" s="545"/>
      <c r="AE31" s="542"/>
      <c r="AF31" s="548"/>
      <c r="AG31" s="543"/>
      <c r="AH31" s="545"/>
      <c r="AI31" s="542"/>
      <c r="AJ31" s="548"/>
      <c r="AK31" s="543"/>
      <c r="AL31" s="545"/>
      <c r="AM31" s="542"/>
      <c r="AN31" s="548"/>
      <c r="AO31" s="543"/>
      <c r="AP31" s="545"/>
      <c r="AQ31" s="542"/>
      <c r="AR31" s="548"/>
      <c r="AS31" s="543"/>
      <c r="AT31" s="545"/>
      <c r="AU31" s="542"/>
      <c r="AV31" s="548"/>
      <c r="AW31" s="543"/>
      <c r="AX31" s="545"/>
      <c r="AY31" s="555">
        <v>3</v>
      </c>
      <c r="AZ31" s="549"/>
      <c r="BA31" s="547"/>
      <c r="BB31" s="549"/>
    </row>
    <row r="32" spans="1:54" s="75" customFormat="1" ht="44.25" customHeight="1" x14ac:dyDescent="0.35">
      <c r="A32" s="61" t="s">
        <v>317</v>
      </c>
      <c r="B32" s="512" t="s">
        <v>194</v>
      </c>
      <c r="C32" s="545" t="s">
        <v>267</v>
      </c>
      <c r="D32" s="514">
        <v>5</v>
      </c>
      <c r="E32" s="553">
        <f t="shared" si="8"/>
        <v>150</v>
      </c>
      <c r="F32" s="555">
        <f t="shared" si="9"/>
        <v>14</v>
      </c>
      <c r="G32" s="548">
        <v>8</v>
      </c>
      <c r="H32" s="548"/>
      <c r="I32" s="548">
        <v>6</v>
      </c>
      <c r="J32" s="543">
        <f t="shared" si="10"/>
        <v>136</v>
      </c>
      <c r="K32" s="51"/>
      <c r="L32" s="548"/>
      <c r="M32" s="54"/>
      <c r="N32" s="195"/>
      <c r="O32" s="550"/>
      <c r="P32" s="548"/>
      <c r="Q32" s="54"/>
      <c r="R32" s="192"/>
      <c r="S32" s="542"/>
      <c r="T32" s="548"/>
      <c r="U32" s="54"/>
      <c r="V32" s="544"/>
      <c r="W32" s="542"/>
      <c r="X32" s="548"/>
      <c r="Y32" s="54"/>
      <c r="Z32" s="549"/>
      <c r="AA32" s="542"/>
      <c r="AB32" s="548"/>
      <c r="AC32" s="543"/>
      <c r="AD32" s="545"/>
      <c r="AE32" s="542"/>
      <c r="AF32" s="548"/>
      <c r="AG32" s="543"/>
      <c r="AH32" s="545"/>
      <c r="AI32" s="542">
        <v>8</v>
      </c>
      <c r="AJ32" s="548"/>
      <c r="AK32" s="543">
        <v>12</v>
      </c>
      <c r="AL32" s="545">
        <v>5</v>
      </c>
      <c r="AM32" s="542"/>
      <c r="AN32" s="548"/>
      <c r="AO32" s="543"/>
      <c r="AP32" s="545"/>
      <c r="AQ32" s="542"/>
      <c r="AR32" s="548"/>
      <c r="AS32" s="543"/>
      <c r="AT32" s="545"/>
      <c r="AU32" s="542"/>
      <c r="AV32" s="548"/>
      <c r="AW32" s="543"/>
      <c r="AX32" s="545"/>
      <c r="AY32" s="555">
        <v>7</v>
      </c>
      <c r="AZ32" s="55"/>
      <c r="BA32" s="515"/>
      <c r="BB32" s="55"/>
    </row>
    <row r="33" spans="1:55" s="75" customFormat="1" ht="54.75" customHeight="1" x14ac:dyDescent="0.35">
      <c r="A33" s="61" t="s">
        <v>318</v>
      </c>
      <c r="B33" s="512" t="s">
        <v>237</v>
      </c>
      <c r="C33" s="545" t="s">
        <v>267</v>
      </c>
      <c r="D33" s="516">
        <v>5</v>
      </c>
      <c r="E33" s="553">
        <f t="shared" si="8"/>
        <v>150</v>
      </c>
      <c r="F33" s="555">
        <f t="shared" si="9"/>
        <v>18</v>
      </c>
      <c r="G33" s="548">
        <v>8</v>
      </c>
      <c r="H33" s="548"/>
      <c r="I33" s="548">
        <v>10</v>
      </c>
      <c r="J33" s="543">
        <f t="shared" si="10"/>
        <v>132</v>
      </c>
      <c r="K33" s="51"/>
      <c r="L33" s="548"/>
      <c r="M33" s="54"/>
      <c r="N33" s="195"/>
      <c r="O33" s="550"/>
      <c r="P33" s="548"/>
      <c r="Q33" s="54"/>
      <c r="R33" s="192"/>
      <c r="S33" s="542"/>
      <c r="T33" s="548"/>
      <c r="U33" s="543"/>
      <c r="V33" s="545"/>
      <c r="W33" s="542"/>
      <c r="X33" s="548"/>
      <c r="Y33" s="54"/>
      <c r="Z33" s="549"/>
      <c r="AA33" s="542"/>
      <c r="AB33" s="548"/>
      <c r="AC33" s="543"/>
      <c r="AD33" s="545"/>
      <c r="AE33" s="542"/>
      <c r="AF33" s="548"/>
      <c r="AG33" s="543"/>
      <c r="AH33" s="545"/>
      <c r="AI33" s="542">
        <v>8</v>
      </c>
      <c r="AJ33" s="548"/>
      <c r="AK33" s="543">
        <v>12</v>
      </c>
      <c r="AL33" s="545">
        <v>5</v>
      </c>
      <c r="AM33" s="62"/>
      <c r="AN33" s="335"/>
      <c r="AO33" s="431"/>
      <c r="AP33" s="13"/>
      <c r="AQ33" s="62"/>
      <c r="AR33" s="335"/>
      <c r="AS33" s="431"/>
      <c r="AT33" s="13"/>
      <c r="AU33" s="542"/>
      <c r="AV33" s="548"/>
      <c r="AW33" s="543"/>
      <c r="AX33" s="545"/>
      <c r="AY33" s="555">
        <v>7</v>
      </c>
      <c r="AZ33" s="55"/>
      <c r="BA33" s="515"/>
      <c r="BB33" s="55"/>
    </row>
    <row r="34" spans="1:55" s="75" customFormat="1" ht="20.25" customHeight="1" x14ac:dyDescent="0.35">
      <c r="A34" s="61" t="s">
        <v>319</v>
      </c>
      <c r="B34" s="512" t="s">
        <v>201</v>
      </c>
      <c r="C34" s="545" t="s">
        <v>267</v>
      </c>
      <c r="D34" s="516">
        <v>4</v>
      </c>
      <c r="E34" s="553">
        <f t="shared" si="8"/>
        <v>120</v>
      </c>
      <c r="F34" s="542">
        <f t="shared" si="9"/>
        <v>14</v>
      </c>
      <c r="G34" s="548">
        <v>8</v>
      </c>
      <c r="H34" s="548"/>
      <c r="I34" s="548">
        <v>6</v>
      </c>
      <c r="J34" s="543">
        <f t="shared" si="10"/>
        <v>106</v>
      </c>
      <c r="K34" s="51"/>
      <c r="L34" s="548"/>
      <c r="M34" s="54"/>
      <c r="N34" s="195"/>
      <c r="O34" s="550"/>
      <c r="P34" s="548"/>
      <c r="Q34" s="54"/>
      <c r="R34" s="192"/>
      <c r="S34" s="542"/>
      <c r="T34" s="548"/>
      <c r="U34" s="54"/>
      <c r="V34" s="544"/>
      <c r="W34" s="62"/>
      <c r="X34" s="335"/>
      <c r="Y34" s="431"/>
      <c r="Z34" s="13"/>
      <c r="AA34" s="542"/>
      <c r="AB34" s="548"/>
      <c r="AC34" s="54"/>
      <c r="AD34" s="549"/>
      <c r="AE34" s="542">
        <v>8</v>
      </c>
      <c r="AF34" s="548"/>
      <c r="AG34" s="543">
        <v>10</v>
      </c>
      <c r="AH34" s="545">
        <v>4</v>
      </c>
      <c r="AI34" s="542"/>
      <c r="AJ34" s="548"/>
      <c r="AK34" s="543"/>
      <c r="AL34" s="545"/>
      <c r="AM34" s="542"/>
      <c r="AN34" s="548"/>
      <c r="AO34" s="543"/>
      <c r="AP34" s="545"/>
      <c r="AQ34" s="542"/>
      <c r="AR34" s="548"/>
      <c r="AS34" s="543"/>
      <c r="AT34" s="545"/>
      <c r="AU34" s="542"/>
      <c r="AV34" s="548"/>
      <c r="AW34" s="543"/>
      <c r="AX34" s="545"/>
      <c r="AY34" s="555">
        <v>6</v>
      </c>
      <c r="AZ34" s="55"/>
      <c r="BA34" s="515"/>
      <c r="BB34" s="55"/>
    </row>
    <row r="35" spans="1:55" s="75" customFormat="1" ht="24" customHeight="1" x14ac:dyDescent="0.35">
      <c r="A35" s="61" t="s">
        <v>320</v>
      </c>
      <c r="B35" s="512" t="s">
        <v>196</v>
      </c>
      <c r="C35" s="545" t="s">
        <v>267</v>
      </c>
      <c r="D35" s="514">
        <v>4</v>
      </c>
      <c r="E35" s="553">
        <f t="shared" si="8"/>
        <v>120</v>
      </c>
      <c r="F35" s="542">
        <f t="shared" si="9"/>
        <v>18</v>
      </c>
      <c r="G35" s="548">
        <v>8</v>
      </c>
      <c r="H35" s="548"/>
      <c r="I35" s="548">
        <v>10</v>
      </c>
      <c r="J35" s="543">
        <f t="shared" si="10"/>
        <v>102</v>
      </c>
      <c r="K35" s="51"/>
      <c r="L35" s="548"/>
      <c r="M35" s="54"/>
      <c r="N35" s="195"/>
      <c r="O35" s="550"/>
      <c r="P35" s="548"/>
      <c r="Q35" s="54"/>
      <c r="R35" s="192"/>
      <c r="S35" s="62"/>
      <c r="T35" s="335"/>
      <c r="U35" s="431"/>
      <c r="V35" s="13"/>
      <c r="W35" s="62"/>
      <c r="X35" s="335"/>
      <c r="Y35" s="431"/>
      <c r="Z35" s="13"/>
      <c r="AA35" s="542">
        <v>8</v>
      </c>
      <c r="AB35" s="548"/>
      <c r="AC35" s="54">
        <v>10</v>
      </c>
      <c r="AD35" s="544">
        <v>4</v>
      </c>
      <c r="AE35" s="542"/>
      <c r="AF35" s="548"/>
      <c r="AG35" s="543"/>
      <c r="AH35" s="545"/>
      <c r="AI35" s="542"/>
      <c r="AJ35" s="548"/>
      <c r="AK35" s="543"/>
      <c r="AL35" s="545"/>
      <c r="AM35" s="542"/>
      <c r="AN35" s="548"/>
      <c r="AO35" s="543"/>
      <c r="AP35" s="545"/>
      <c r="AQ35" s="542"/>
      <c r="AR35" s="548"/>
      <c r="AS35" s="543"/>
      <c r="AT35" s="545"/>
      <c r="AU35" s="542"/>
      <c r="AV35" s="548"/>
      <c r="AW35" s="543"/>
      <c r="AX35" s="545"/>
      <c r="AY35" s="555">
        <v>5</v>
      </c>
      <c r="AZ35" s="55"/>
      <c r="BA35" s="515"/>
      <c r="BB35" s="55"/>
    </row>
    <row r="36" spans="1:55" s="75" customFormat="1" ht="24.75" customHeight="1" x14ac:dyDescent="0.35">
      <c r="A36" s="61" t="s">
        <v>321</v>
      </c>
      <c r="B36" s="512" t="s">
        <v>200</v>
      </c>
      <c r="C36" s="545" t="s">
        <v>267</v>
      </c>
      <c r="D36" s="514">
        <v>4</v>
      </c>
      <c r="E36" s="553">
        <f t="shared" si="8"/>
        <v>120</v>
      </c>
      <c r="F36" s="542">
        <f t="shared" si="9"/>
        <v>18</v>
      </c>
      <c r="G36" s="548">
        <v>8</v>
      </c>
      <c r="H36" s="548"/>
      <c r="I36" s="548">
        <v>10</v>
      </c>
      <c r="J36" s="555">
        <f t="shared" si="10"/>
        <v>102</v>
      </c>
      <c r="K36" s="51"/>
      <c r="L36" s="548"/>
      <c r="M36" s="54"/>
      <c r="N36" s="195"/>
      <c r="O36" s="550"/>
      <c r="P36" s="548"/>
      <c r="Q36" s="54"/>
      <c r="R36" s="192"/>
      <c r="S36" s="542"/>
      <c r="T36" s="548"/>
      <c r="U36" s="543"/>
      <c r="V36" s="196"/>
      <c r="W36" s="542"/>
      <c r="X36" s="548"/>
      <c r="Y36" s="543"/>
      <c r="Z36" s="545"/>
      <c r="AA36" s="62"/>
      <c r="AB36" s="335"/>
      <c r="AC36" s="431"/>
      <c r="AD36" s="13"/>
      <c r="AE36" s="542">
        <v>8</v>
      </c>
      <c r="AF36" s="548"/>
      <c r="AG36" s="543">
        <v>10</v>
      </c>
      <c r="AH36" s="545">
        <v>4</v>
      </c>
      <c r="AI36" s="542"/>
      <c r="AJ36" s="548"/>
      <c r="AK36" s="543"/>
      <c r="AL36" s="545"/>
      <c r="AM36" s="542"/>
      <c r="AN36" s="548"/>
      <c r="AO36" s="543"/>
      <c r="AP36" s="545"/>
      <c r="AQ36" s="542"/>
      <c r="AR36" s="548"/>
      <c r="AS36" s="543"/>
      <c r="AT36" s="545"/>
      <c r="AU36" s="542"/>
      <c r="AV36" s="548"/>
      <c r="AW36" s="543"/>
      <c r="AX36" s="545"/>
      <c r="AY36" s="547">
        <v>6</v>
      </c>
      <c r="AZ36" s="545"/>
      <c r="BA36" s="452"/>
      <c r="BB36" s="13"/>
      <c r="BC36" s="11"/>
    </row>
    <row r="37" spans="1:55" s="75" customFormat="1" ht="22.5" customHeight="1" x14ac:dyDescent="0.35">
      <c r="A37" s="61" t="s">
        <v>322</v>
      </c>
      <c r="B37" s="512" t="s">
        <v>216</v>
      </c>
      <c r="C37" s="513" t="s">
        <v>270</v>
      </c>
      <c r="D37" s="516">
        <v>4</v>
      </c>
      <c r="E37" s="553">
        <f t="shared" si="8"/>
        <v>120</v>
      </c>
      <c r="F37" s="542">
        <f t="shared" si="9"/>
        <v>12</v>
      </c>
      <c r="G37" s="548">
        <v>8</v>
      </c>
      <c r="H37" s="548"/>
      <c r="I37" s="548">
        <v>4</v>
      </c>
      <c r="J37" s="543">
        <f>E37-F37</f>
        <v>108</v>
      </c>
      <c r="K37" s="51"/>
      <c r="L37" s="335"/>
      <c r="M37" s="54"/>
      <c r="N37" s="195"/>
      <c r="O37" s="550"/>
      <c r="P37" s="548"/>
      <c r="Q37" s="54"/>
      <c r="R37" s="192"/>
      <c r="S37" s="62"/>
      <c r="T37" s="335"/>
      <c r="U37" s="431"/>
      <c r="V37" s="13"/>
      <c r="W37" s="542"/>
      <c r="X37" s="548"/>
      <c r="Y37" s="543"/>
      <c r="Z37" s="545"/>
      <c r="AA37" s="542">
        <v>8</v>
      </c>
      <c r="AB37" s="548"/>
      <c r="AC37" s="543">
        <v>10</v>
      </c>
      <c r="AD37" s="545">
        <v>4</v>
      </c>
      <c r="AE37" s="62"/>
      <c r="AF37" s="335"/>
      <c r="AG37" s="431"/>
      <c r="AH37" s="13"/>
      <c r="AI37" s="62"/>
      <c r="AJ37" s="335"/>
      <c r="AK37" s="431"/>
      <c r="AL37" s="13"/>
      <c r="AM37" s="542"/>
      <c r="AN37" s="548"/>
      <c r="AO37" s="543"/>
      <c r="AP37" s="545"/>
      <c r="AQ37" s="542"/>
      <c r="AR37" s="548"/>
      <c r="AS37" s="543"/>
      <c r="AT37" s="545"/>
      <c r="AU37" s="542"/>
      <c r="AV37" s="548"/>
      <c r="AW37" s="543"/>
      <c r="AX37" s="545"/>
      <c r="AY37" s="555">
        <v>5</v>
      </c>
      <c r="AZ37" s="55"/>
      <c r="BA37" s="515"/>
      <c r="BB37" s="55"/>
    </row>
    <row r="38" spans="1:55" ht="25.5" customHeight="1" x14ac:dyDescent="0.35">
      <c r="A38" s="61" t="s">
        <v>323</v>
      </c>
      <c r="B38" s="348" t="s">
        <v>242</v>
      </c>
      <c r="C38" s="14" t="s">
        <v>267</v>
      </c>
      <c r="D38" s="14">
        <v>4</v>
      </c>
      <c r="E38" s="355">
        <f t="shared" ref="E38:E44" si="11">D38*30</f>
        <v>120</v>
      </c>
      <c r="F38" s="14">
        <f>G38+I38+H38</f>
        <v>14</v>
      </c>
      <c r="G38" s="361">
        <v>8</v>
      </c>
      <c r="H38" s="14"/>
      <c r="I38" s="361">
        <v>6</v>
      </c>
      <c r="J38" s="14">
        <f t="shared" ref="J38:J44" si="12">E38-F38</f>
        <v>106</v>
      </c>
      <c r="K38" s="51"/>
      <c r="L38" s="472"/>
      <c r="M38" s="54"/>
      <c r="N38" s="195"/>
      <c r="O38" s="53"/>
      <c r="P38" s="472"/>
      <c r="Q38" s="54"/>
      <c r="R38" s="192"/>
      <c r="S38" s="36"/>
      <c r="T38" s="472"/>
      <c r="U38" s="481"/>
      <c r="V38" s="196"/>
      <c r="W38" s="62"/>
      <c r="X38" s="335"/>
      <c r="Y38" s="431"/>
      <c r="Z38" s="13"/>
      <c r="AA38" s="36">
        <v>8</v>
      </c>
      <c r="AB38" s="472"/>
      <c r="AC38" s="481">
        <v>10</v>
      </c>
      <c r="AD38" s="480">
        <v>4</v>
      </c>
      <c r="AE38" s="36"/>
      <c r="AF38" s="472"/>
      <c r="AG38" s="481"/>
      <c r="AH38" s="480"/>
      <c r="AI38" s="36"/>
      <c r="AJ38" s="472"/>
      <c r="AK38" s="481"/>
      <c r="AL38" s="480"/>
      <c r="AM38" s="36"/>
      <c r="AN38" s="472"/>
      <c r="AO38" s="481"/>
      <c r="AP38" s="480"/>
      <c r="AQ38" s="36"/>
      <c r="AR38" s="472"/>
      <c r="AS38" s="481"/>
      <c r="AT38" s="480"/>
      <c r="AU38" s="36"/>
      <c r="AV38" s="472"/>
      <c r="AW38" s="481"/>
      <c r="AX38" s="480"/>
      <c r="AY38" s="338">
        <v>5</v>
      </c>
      <c r="AZ38" s="480"/>
      <c r="BA38" s="452"/>
      <c r="BB38" s="13"/>
    </row>
    <row r="39" spans="1:55" ht="21.75" customHeight="1" x14ac:dyDescent="0.35">
      <c r="A39" s="61" t="s">
        <v>324</v>
      </c>
      <c r="B39" s="451" t="s">
        <v>245</v>
      </c>
      <c r="C39" s="14" t="s">
        <v>267</v>
      </c>
      <c r="D39" s="361">
        <v>4</v>
      </c>
      <c r="E39" s="14">
        <f t="shared" si="11"/>
        <v>120</v>
      </c>
      <c r="F39" s="14">
        <f t="shared" ref="F39" si="13">G39+I39+H39</f>
        <v>14</v>
      </c>
      <c r="G39" s="361">
        <v>8</v>
      </c>
      <c r="H39" s="14"/>
      <c r="I39" s="361">
        <v>6</v>
      </c>
      <c r="J39" s="14">
        <f t="shared" si="12"/>
        <v>106</v>
      </c>
      <c r="K39" s="51"/>
      <c r="L39" s="472"/>
      <c r="M39" s="54"/>
      <c r="N39" s="195"/>
      <c r="O39" s="53"/>
      <c r="P39" s="472"/>
      <c r="Q39" s="54"/>
      <c r="R39" s="192"/>
      <c r="S39" s="36"/>
      <c r="T39" s="472"/>
      <c r="U39" s="481"/>
      <c r="V39" s="196"/>
      <c r="W39" s="62"/>
      <c r="X39" s="335"/>
      <c r="Y39" s="431"/>
      <c r="Z39" s="13"/>
      <c r="AA39" s="36">
        <v>8</v>
      </c>
      <c r="AB39" s="472"/>
      <c r="AC39" s="481">
        <v>10</v>
      </c>
      <c r="AD39" s="480">
        <v>4</v>
      </c>
      <c r="AE39" s="62"/>
      <c r="AF39" s="335"/>
      <c r="AG39" s="431"/>
      <c r="AH39" s="13"/>
      <c r="AI39" s="62"/>
      <c r="AJ39" s="335"/>
      <c r="AK39" s="431"/>
      <c r="AL39" s="13"/>
      <c r="AM39" s="36"/>
      <c r="AN39" s="472"/>
      <c r="AO39" s="481"/>
      <c r="AP39" s="480"/>
      <c r="AQ39" s="36"/>
      <c r="AR39" s="472"/>
      <c r="AS39" s="481"/>
      <c r="AT39" s="480"/>
      <c r="AU39" s="36"/>
      <c r="AV39" s="472"/>
      <c r="AW39" s="481"/>
      <c r="AX39" s="480"/>
      <c r="AY39" s="338">
        <v>5</v>
      </c>
      <c r="AZ39" s="480"/>
      <c r="BA39" s="452"/>
      <c r="BB39" s="13"/>
    </row>
    <row r="40" spans="1:55" ht="21.75" customHeight="1" x14ac:dyDescent="0.35">
      <c r="A40" s="61" t="s">
        <v>325</v>
      </c>
      <c r="B40" s="452" t="s">
        <v>246</v>
      </c>
      <c r="C40" s="14" t="s">
        <v>267</v>
      </c>
      <c r="D40" s="361">
        <v>4</v>
      </c>
      <c r="E40" s="14">
        <f t="shared" si="11"/>
        <v>120</v>
      </c>
      <c r="F40" s="14">
        <f>G40+I40+H40</f>
        <v>16</v>
      </c>
      <c r="G40" s="361">
        <v>8</v>
      </c>
      <c r="H40" s="14"/>
      <c r="I40" s="361">
        <v>8</v>
      </c>
      <c r="J40" s="14">
        <f t="shared" si="12"/>
        <v>104</v>
      </c>
      <c r="K40" s="51"/>
      <c r="L40" s="472"/>
      <c r="M40" s="54"/>
      <c r="N40" s="195"/>
      <c r="O40" s="53"/>
      <c r="P40" s="472"/>
      <c r="Q40" s="54"/>
      <c r="R40" s="192"/>
      <c r="S40" s="36"/>
      <c r="T40" s="472"/>
      <c r="U40" s="481"/>
      <c r="V40" s="196"/>
      <c r="W40" s="36"/>
      <c r="X40" s="472"/>
      <c r="Y40" s="481"/>
      <c r="Z40" s="480"/>
      <c r="AA40" s="36">
        <v>8</v>
      </c>
      <c r="AB40" s="472"/>
      <c r="AC40" s="481">
        <v>10</v>
      </c>
      <c r="AD40" s="480">
        <v>4</v>
      </c>
      <c r="AE40" s="62"/>
      <c r="AF40" s="335"/>
      <c r="AG40" s="431"/>
      <c r="AH40" s="13"/>
      <c r="AI40" s="62"/>
      <c r="AJ40" s="335"/>
      <c r="AK40" s="431"/>
      <c r="AL40" s="13"/>
      <c r="AM40" s="542"/>
      <c r="AN40" s="548"/>
      <c r="AO40" s="543"/>
      <c r="AP40" s="545"/>
      <c r="AQ40" s="36"/>
      <c r="AR40" s="472"/>
      <c r="AS40" s="481"/>
      <c r="AT40" s="480"/>
      <c r="AU40" s="36"/>
      <c r="AV40" s="472"/>
      <c r="AW40" s="481"/>
      <c r="AX40" s="480"/>
      <c r="AY40" s="338">
        <v>5</v>
      </c>
      <c r="AZ40" s="480"/>
      <c r="BA40" s="452"/>
      <c r="BB40" s="13"/>
    </row>
    <row r="41" spans="1:55" ht="40.5" customHeight="1" x14ac:dyDescent="0.35">
      <c r="A41" s="61" t="s">
        <v>326</v>
      </c>
      <c r="B41" s="451" t="s">
        <v>247</v>
      </c>
      <c r="C41" s="14" t="s">
        <v>267</v>
      </c>
      <c r="D41" s="361">
        <v>5</v>
      </c>
      <c r="E41" s="14">
        <f t="shared" si="11"/>
        <v>150</v>
      </c>
      <c r="F41" s="14">
        <f>G41+H41+I41</f>
        <v>18</v>
      </c>
      <c r="G41" s="361">
        <v>8</v>
      </c>
      <c r="H41" s="14"/>
      <c r="I41" s="361">
        <v>10</v>
      </c>
      <c r="J41" s="14">
        <f t="shared" si="12"/>
        <v>132</v>
      </c>
      <c r="K41" s="51"/>
      <c r="L41" s="472"/>
      <c r="M41" s="54"/>
      <c r="N41" s="195"/>
      <c r="O41" s="53"/>
      <c r="P41" s="472"/>
      <c r="Q41" s="54"/>
      <c r="R41" s="192"/>
      <c r="S41" s="36"/>
      <c r="T41" s="472"/>
      <c r="U41" s="481"/>
      <c r="V41" s="196"/>
      <c r="W41" s="36"/>
      <c r="X41" s="472"/>
      <c r="Y41" s="481"/>
      <c r="Z41" s="480"/>
      <c r="AA41" s="36"/>
      <c r="AB41" s="472"/>
      <c r="AC41" s="481"/>
      <c r="AD41" s="480"/>
      <c r="AE41" s="36"/>
      <c r="AF41" s="472"/>
      <c r="AG41" s="481"/>
      <c r="AH41" s="480"/>
      <c r="AI41" s="62"/>
      <c r="AJ41" s="335"/>
      <c r="AK41" s="431"/>
      <c r="AL41" s="13"/>
      <c r="AM41" s="36"/>
      <c r="AN41" s="472"/>
      <c r="AO41" s="481"/>
      <c r="AP41" s="480"/>
      <c r="AQ41" s="36">
        <v>8</v>
      </c>
      <c r="AR41" s="472"/>
      <c r="AS41" s="481">
        <v>16</v>
      </c>
      <c r="AT41" s="480">
        <v>5</v>
      </c>
      <c r="AU41" s="36"/>
      <c r="AV41" s="472"/>
      <c r="AW41" s="481"/>
      <c r="AX41" s="480"/>
      <c r="AY41" s="338">
        <v>9</v>
      </c>
      <c r="AZ41" s="480"/>
      <c r="BA41" s="452">
        <v>9</v>
      </c>
      <c r="BB41" s="13"/>
    </row>
    <row r="42" spans="1:55" ht="27.75" customHeight="1" x14ac:dyDescent="0.35">
      <c r="A42" s="61" t="s">
        <v>327</v>
      </c>
      <c r="B42" s="439" t="s">
        <v>248</v>
      </c>
      <c r="C42" s="14" t="s">
        <v>267</v>
      </c>
      <c r="D42" s="361">
        <v>4</v>
      </c>
      <c r="E42" s="14">
        <f t="shared" si="11"/>
        <v>120</v>
      </c>
      <c r="F42" s="14">
        <f>G42+H42+I42</f>
        <v>14</v>
      </c>
      <c r="G42" s="361">
        <v>8</v>
      </c>
      <c r="H42" s="14"/>
      <c r="I42" s="361">
        <v>6</v>
      </c>
      <c r="J42" s="14">
        <f t="shared" si="12"/>
        <v>106</v>
      </c>
      <c r="K42" s="51"/>
      <c r="L42" s="472"/>
      <c r="M42" s="54"/>
      <c r="N42" s="195"/>
      <c r="O42" s="53"/>
      <c r="P42" s="472"/>
      <c r="Q42" s="54"/>
      <c r="R42" s="192"/>
      <c r="S42" s="36"/>
      <c r="T42" s="472"/>
      <c r="U42" s="481"/>
      <c r="V42" s="196"/>
      <c r="W42" s="36"/>
      <c r="X42" s="472"/>
      <c r="Y42" s="481"/>
      <c r="Z42" s="480"/>
      <c r="AA42" s="36">
        <v>8</v>
      </c>
      <c r="AB42" s="472"/>
      <c r="AC42" s="481">
        <v>12</v>
      </c>
      <c r="AD42" s="480">
        <v>4</v>
      </c>
      <c r="AE42" s="36"/>
      <c r="AF42" s="472"/>
      <c r="AG42" s="481"/>
      <c r="AH42" s="480"/>
      <c r="AI42" s="542"/>
      <c r="AJ42" s="548"/>
      <c r="AK42" s="543"/>
      <c r="AL42" s="545"/>
      <c r="AM42" s="62"/>
      <c r="AN42" s="335"/>
      <c r="AO42" s="431"/>
      <c r="AP42" s="13"/>
      <c r="AQ42" s="36"/>
      <c r="AR42" s="472"/>
      <c r="AS42" s="481"/>
      <c r="AT42" s="480"/>
      <c r="AU42" s="36"/>
      <c r="AV42" s="472"/>
      <c r="AW42" s="481"/>
      <c r="AX42" s="480"/>
      <c r="AY42" s="338">
        <v>5</v>
      </c>
      <c r="AZ42" s="480"/>
      <c r="BA42" s="452"/>
      <c r="BB42" s="13"/>
    </row>
    <row r="43" spans="1:55" ht="41.25" customHeight="1" x14ac:dyDescent="0.35">
      <c r="A43" s="61" t="s">
        <v>328</v>
      </c>
      <c r="B43" s="451" t="s">
        <v>249</v>
      </c>
      <c r="C43" s="14" t="s">
        <v>267</v>
      </c>
      <c r="D43" s="361">
        <v>5</v>
      </c>
      <c r="E43" s="14">
        <f t="shared" si="11"/>
        <v>150</v>
      </c>
      <c r="F43" s="14">
        <f>G43+H43+I43</f>
        <v>16</v>
      </c>
      <c r="G43" s="361">
        <v>8</v>
      </c>
      <c r="H43" s="14"/>
      <c r="I43" s="361">
        <v>8</v>
      </c>
      <c r="J43" s="14">
        <f t="shared" si="12"/>
        <v>134</v>
      </c>
      <c r="K43" s="51"/>
      <c r="L43" s="472"/>
      <c r="M43" s="54"/>
      <c r="N43" s="195"/>
      <c r="O43" s="53"/>
      <c r="P43" s="472"/>
      <c r="Q43" s="54"/>
      <c r="R43" s="192"/>
      <c r="S43" s="36"/>
      <c r="T43" s="472"/>
      <c r="U43" s="481"/>
      <c r="V43" s="196"/>
      <c r="W43" s="36"/>
      <c r="X43" s="472"/>
      <c r="Y43" s="481"/>
      <c r="Z43" s="480"/>
      <c r="AA43" s="62"/>
      <c r="AB43" s="335"/>
      <c r="AC43" s="431"/>
      <c r="AD43" s="13"/>
      <c r="AE43" s="62"/>
      <c r="AF43" s="335"/>
      <c r="AG43" s="431"/>
      <c r="AH43" s="13"/>
      <c r="AI43" s="36">
        <v>8</v>
      </c>
      <c r="AJ43" s="472"/>
      <c r="AK43" s="481">
        <v>16</v>
      </c>
      <c r="AL43" s="480">
        <v>5</v>
      </c>
      <c r="AM43" s="36"/>
      <c r="AN43" s="472"/>
      <c r="AO43" s="481"/>
      <c r="AP43" s="480"/>
      <c r="AQ43" s="36"/>
      <c r="AR43" s="472"/>
      <c r="AS43" s="481"/>
      <c r="AT43" s="480"/>
      <c r="AU43" s="36"/>
      <c r="AV43" s="472"/>
      <c r="AW43" s="481"/>
      <c r="AX43" s="480"/>
      <c r="AY43" s="338">
        <v>7</v>
      </c>
      <c r="AZ43" s="480"/>
      <c r="BA43" s="452">
        <v>7</v>
      </c>
      <c r="BB43" s="13"/>
    </row>
    <row r="44" spans="1:55" ht="42.75" customHeight="1" x14ac:dyDescent="0.35">
      <c r="A44" s="61" t="s">
        <v>329</v>
      </c>
      <c r="B44" s="439" t="s">
        <v>250</v>
      </c>
      <c r="C44" s="14" t="s">
        <v>267</v>
      </c>
      <c r="D44" s="351">
        <v>5</v>
      </c>
      <c r="E44" s="350">
        <f t="shared" si="11"/>
        <v>150</v>
      </c>
      <c r="F44" s="14">
        <f>G44+H44+I44</f>
        <v>16</v>
      </c>
      <c r="G44" s="351">
        <v>8</v>
      </c>
      <c r="H44" s="350">
        <v>8</v>
      </c>
      <c r="I44" s="351"/>
      <c r="J44" s="350">
        <f t="shared" si="12"/>
        <v>134</v>
      </c>
      <c r="K44" s="51"/>
      <c r="L44" s="472"/>
      <c r="M44" s="54"/>
      <c r="N44" s="195"/>
      <c r="O44" s="53"/>
      <c r="P44" s="472"/>
      <c r="Q44" s="54"/>
      <c r="R44" s="192"/>
      <c r="S44" s="36"/>
      <c r="T44" s="472"/>
      <c r="U44" s="481"/>
      <c r="V44" s="196"/>
      <c r="W44" s="36"/>
      <c r="X44" s="472"/>
      <c r="Y44" s="481"/>
      <c r="Z44" s="480"/>
      <c r="AA44" s="62"/>
      <c r="AB44" s="335"/>
      <c r="AC44" s="431"/>
      <c r="AD44" s="13"/>
      <c r="AE44" s="36"/>
      <c r="AF44" s="472"/>
      <c r="AG44" s="481"/>
      <c r="AH44" s="480"/>
      <c r="AI44" s="36"/>
      <c r="AJ44" s="472"/>
      <c r="AK44" s="481"/>
      <c r="AL44" s="480"/>
      <c r="AM44" s="36">
        <v>8</v>
      </c>
      <c r="AN44" s="472"/>
      <c r="AO44" s="481">
        <v>16</v>
      </c>
      <c r="AP44" s="480">
        <v>5</v>
      </c>
      <c r="AQ44" s="36"/>
      <c r="AR44" s="472"/>
      <c r="AS44" s="481"/>
      <c r="AT44" s="480"/>
      <c r="AU44" s="36"/>
      <c r="AV44" s="472"/>
      <c r="AW44" s="481"/>
      <c r="AX44" s="480"/>
      <c r="AY44" s="338">
        <v>8</v>
      </c>
      <c r="AZ44" s="480"/>
      <c r="BA44" s="452">
        <v>8</v>
      </c>
      <c r="BB44" s="13"/>
    </row>
    <row r="45" spans="1:55" ht="39" customHeight="1" x14ac:dyDescent="0.35">
      <c r="A45" s="61" t="s">
        <v>330</v>
      </c>
      <c r="B45" s="451" t="s">
        <v>251</v>
      </c>
      <c r="C45" s="14" t="s">
        <v>267</v>
      </c>
      <c r="D45" s="361">
        <v>5</v>
      </c>
      <c r="E45" s="14">
        <f t="shared" ref="E45" si="14">D45*30</f>
        <v>150</v>
      </c>
      <c r="F45" s="14">
        <f>G45+H45+I45</f>
        <v>16</v>
      </c>
      <c r="G45" s="361">
        <v>8</v>
      </c>
      <c r="H45" s="14"/>
      <c r="I45" s="361">
        <v>8</v>
      </c>
      <c r="J45" s="14">
        <f t="shared" ref="J45" si="15">E45-F45</f>
        <v>134</v>
      </c>
      <c r="K45" s="51"/>
      <c r="L45" s="472"/>
      <c r="M45" s="54"/>
      <c r="N45" s="195"/>
      <c r="O45" s="53"/>
      <c r="P45" s="472"/>
      <c r="Q45" s="54"/>
      <c r="R45" s="192"/>
      <c r="S45" s="62"/>
      <c r="T45" s="335"/>
      <c r="U45" s="431"/>
      <c r="V45" s="13"/>
      <c r="W45" s="36"/>
      <c r="X45" s="472"/>
      <c r="Y45" s="54"/>
      <c r="Z45" s="198"/>
      <c r="AA45" s="62"/>
      <c r="AB45" s="335"/>
      <c r="AC45" s="431"/>
      <c r="AD45" s="13"/>
      <c r="AE45" s="542"/>
      <c r="AF45" s="548"/>
      <c r="AG45" s="543"/>
      <c r="AH45" s="545"/>
      <c r="AI45" s="36">
        <v>8</v>
      </c>
      <c r="AJ45" s="472"/>
      <c r="AK45" s="481">
        <v>10</v>
      </c>
      <c r="AL45" s="480">
        <v>5</v>
      </c>
      <c r="AM45" s="36"/>
      <c r="AN45" s="472"/>
      <c r="AO45" s="481"/>
      <c r="AP45" s="480"/>
      <c r="AQ45" s="36"/>
      <c r="AR45" s="472"/>
      <c r="AS45" s="481"/>
      <c r="AT45" s="480"/>
      <c r="AU45" s="36"/>
      <c r="AV45" s="472"/>
      <c r="AW45" s="481"/>
      <c r="AX45" s="480"/>
      <c r="AY45" s="482">
        <v>7</v>
      </c>
      <c r="AZ45" s="55"/>
      <c r="BA45" s="515"/>
      <c r="BB45" s="55"/>
    </row>
    <row r="46" spans="1:55" ht="19.5" x14ac:dyDescent="0.35">
      <c r="A46" s="61"/>
      <c r="B46" s="360" t="s">
        <v>178</v>
      </c>
      <c r="C46" s="388"/>
      <c r="D46" s="339">
        <f>SUM(D47:D58)</f>
        <v>29</v>
      </c>
      <c r="E46" s="14"/>
      <c r="F46" s="14"/>
      <c r="G46" s="361"/>
      <c r="H46" s="14"/>
      <c r="I46" s="361"/>
      <c r="J46" s="14"/>
      <c r="K46" s="51"/>
      <c r="L46" s="58"/>
      <c r="M46" s="481"/>
      <c r="N46" s="195"/>
      <c r="O46" s="53"/>
      <c r="P46" s="58"/>
      <c r="Q46" s="481"/>
      <c r="R46" s="192"/>
      <c r="S46" s="36"/>
      <c r="T46" s="58"/>
      <c r="U46" s="481"/>
      <c r="V46" s="198"/>
      <c r="W46" s="36"/>
      <c r="X46" s="58"/>
      <c r="Y46" s="481"/>
      <c r="Z46" s="198"/>
      <c r="AA46" s="36"/>
      <c r="AB46" s="58"/>
      <c r="AC46" s="481"/>
      <c r="AD46" s="488"/>
      <c r="AE46" s="53"/>
      <c r="AF46" s="58"/>
      <c r="AG46" s="54"/>
      <c r="AH46" s="488"/>
      <c r="AI46" s="53"/>
      <c r="AJ46" s="58"/>
      <c r="AK46" s="481"/>
      <c r="AL46" s="488"/>
      <c r="AM46" s="36"/>
      <c r="AN46" s="472"/>
      <c r="AO46" s="481"/>
      <c r="AP46" s="480"/>
      <c r="AQ46" s="36"/>
      <c r="AR46" s="472"/>
      <c r="AS46" s="481"/>
      <c r="AT46" s="480"/>
      <c r="AU46" s="36"/>
      <c r="AV46" s="472"/>
      <c r="AW46" s="481"/>
      <c r="AX46" s="480"/>
      <c r="AY46" s="338"/>
      <c r="AZ46" s="488"/>
      <c r="BA46" s="452"/>
      <c r="BB46" s="13"/>
    </row>
    <row r="47" spans="1:55" ht="19.5" x14ac:dyDescent="0.35">
      <c r="A47" s="61" t="s">
        <v>350</v>
      </c>
      <c r="B47" s="452" t="s">
        <v>252</v>
      </c>
      <c r="C47" s="14" t="s">
        <v>267</v>
      </c>
      <c r="D47" s="728">
        <v>5</v>
      </c>
      <c r="E47" s="782">
        <f>D47*30</f>
        <v>150</v>
      </c>
      <c r="F47" s="782">
        <f>G47+I47+H47</f>
        <v>18</v>
      </c>
      <c r="G47" s="728">
        <v>8</v>
      </c>
      <c r="H47" s="731"/>
      <c r="I47" s="728">
        <v>10</v>
      </c>
      <c r="J47" s="782">
        <f>E47-F47</f>
        <v>132</v>
      </c>
      <c r="K47" s="51"/>
      <c r="L47" s="58"/>
      <c r="M47" s="481"/>
      <c r="N47" s="195"/>
      <c r="O47" s="53"/>
      <c r="P47" s="58"/>
      <c r="Q47" s="481"/>
      <c r="R47" s="192"/>
      <c r="S47" s="724">
        <v>8</v>
      </c>
      <c r="T47" s="58"/>
      <c r="U47" s="725">
        <v>10</v>
      </c>
      <c r="V47" s="726">
        <v>5</v>
      </c>
      <c r="W47" s="542"/>
      <c r="X47" s="548"/>
      <c r="Y47" s="543"/>
      <c r="Z47" s="545"/>
      <c r="AA47" s="542"/>
      <c r="AB47" s="548"/>
      <c r="AC47" s="543"/>
      <c r="AD47" s="545"/>
      <c r="AE47" s="53"/>
      <c r="AF47" s="58"/>
      <c r="AG47" s="54"/>
      <c r="AH47" s="488"/>
      <c r="AI47" s="53"/>
      <c r="AJ47" s="58"/>
      <c r="AK47" s="481"/>
      <c r="AL47" s="488"/>
      <c r="AM47" s="62"/>
      <c r="AN47" s="335"/>
      <c r="AO47" s="431"/>
      <c r="AP47" s="13"/>
      <c r="AQ47" s="62"/>
      <c r="AR47" s="335"/>
      <c r="AS47" s="431"/>
      <c r="AT47" s="13"/>
      <c r="AU47" s="36"/>
      <c r="AV47" s="472"/>
      <c r="AW47" s="481"/>
      <c r="AX47" s="480"/>
      <c r="AY47" s="733">
        <v>3</v>
      </c>
      <c r="AZ47" s="488"/>
      <c r="BA47" s="452"/>
      <c r="BB47" s="13"/>
    </row>
    <row r="48" spans="1:55" ht="19.5" x14ac:dyDescent="0.35">
      <c r="A48" s="61" t="s">
        <v>351</v>
      </c>
      <c r="B48" s="517" t="s">
        <v>198</v>
      </c>
      <c r="C48" s="14" t="s">
        <v>267</v>
      </c>
      <c r="D48" s="729"/>
      <c r="E48" s="783"/>
      <c r="F48" s="783"/>
      <c r="G48" s="729"/>
      <c r="H48" s="736"/>
      <c r="I48" s="729"/>
      <c r="J48" s="783"/>
      <c r="K48" s="51"/>
      <c r="L48" s="58"/>
      <c r="M48" s="481"/>
      <c r="N48" s="195"/>
      <c r="O48" s="53"/>
      <c r="P48" s="58"/>
      <c r="Q48" s="481"/>
      <c r="R48" s="192"/>
      <c r="S48" s="724"/>
      <c r="T48" s="58"/>
      <c r="U48" s="725"/>
      <c r="V48" s="726"/>
      <c r="W48" s="542"/>
      <c r="X48" s="548"/>
      <c r="Y48" s="543"/>
      <c r="Z48" s="545"/>
      <c r="AA48" s="542"/>
      <c r="AB48" s="548"/>
      <c r="AC48" s="543"/>
      <c r="AD48" s="545"/>
      <c r="AE48" s="53"/>
      <c r="AF48" s="58"/>
      <c r="AG48" s="54"/>
      <c r="AH48" s="488"/>
      <c r="AI48" s="53"/>
      <c r="AJ48" s="58"/>
      <c r="AK48" s="481"/>
      <c r="AL48" s="488"/>
      <c r="AM48" s="62"/>
      <c r="AN48" s="335"/>
      <c r="AO48" s="431"/>
      <c r="AP48" s="13"/>
      <c r="AQ48" s="62"/>
      <c r="AR48" s="335"/>
      <c r="AS48" s="431"/>
      <c r="AT48" s="13"/>
      <c r="AU48" s="36"/>
      <c r="AV48" s="472"/>
      <c r="AW48" s="481"/>
      <c r="AX48" s="480"/>
      <c r="AY48" s="733"/>
      <c r="AZ48" s="488"/>
      <c r="BA48" s="452"/>
      <c r="BB48" s="13"/>
    </row>
    <row r="49" spans="1:54" ht="25.5" customHeight="1" x14ac:dyDescent="0.35">
      <c r="A49" s="61" t="s">
        <v>352</v>
      </c>
      <c r="B49" s="451" t="s">
        <v>254</v>
      </c>
      <c r="C49" s="14" t="s">
        <v>267</v>
      </c>
      <c r="D49" s="728">
        <v>5</v>
      </c>
      <c r="E49" s="731">
        <f t="shared" ref="E49:E51" si="16">D49*30</f>
        <v>150</v>
      </c>
      <c r="F49" s="731">
        <f t="shared" ref="F49:F51" si="17">G49+I49+H49</f>
        <v>18</v>
      </c>
      <c r="G49" s="728">
        <v>8</v>
      </c>
      <c r="H49" s="731"/>
      <c r="I49" s="728">
        <v>10</v>
      </c>
      <c r="J49" s="731">
        <f t="shared" ref="J49:J51" si="18">E49-F49</f>
        <v>132</v>
      </c>
      <c r="K49" s="51"/>
      <c r="L49" s="58"/>
      <c r="M49" s="481"/>
      <c r="N49" s="195"/>
      <c r="O49" s="53"/>
      <c r="P49" s="58"/>
      <c r="Q49" s="481"/>
      <c r="R49" s="192"/>
      <c r="S49" s="62"/>
      <c r="T49" s="335"/>
      <c r="U49" s="431"/>
      <c r="V49" s="13"/>
      <c r="W49" s="36"/>
      <c r="X49" s="58"/>
      <c r="Y49" s="481"/>
      <c r="Z49" s="198"/>
      <c r="AA49" s="62"/>
      <c r="AB49" s="335"/>
      <c r="AC49" s="431"/>
      <c r="AD49" s="13"/>
      <c r="AE49" s="53"/>
      <c r="AF49" s="58"/>
      <c r="AG49" s="54"/>
      <c r="AH49" s="488"/>
      <c r="AI49" s="542"/>
      <c r="AJ49" s="548"/>
      <c r="AK49" s="543"/>
      <c r="AL49" s="545"/>
      <c r="AM49" s="748">
        <v>8</v>
      </c>
      <c r="AN49" s="58"/>
      <c r="AO49" s="725">
        <v>10</v>
      </c>
      <c r="AP49" s="747">
        <v>5</v>
      </c>
      <c r="AQ49" s="62"/>
      <c r="AR49" s="335"/>
      <c r="AS49" s="431"/>
      <c r="AT49" s="13"/>
      <c r="AU49" s="36"/>
      <c r="AV49" s="472"/>
      <c r="AW49" s="481"/>
      <c r="AX49" s="480"/>
      <c r="AY49" s="733">
        <v>8</v>
      </c>
      <c r="AZ49" s="488"/>
      <c r="BA49" s="452"/>
      <c r="BB49" s="13"/>
    </row>
    <row r="50" spans="1:54" ht="24" customHeight="1" x14ac:dyDescent="0.35">
      <c r="A50" s="61" t="s">
        <v>353</v>
      </c>
      <c r="B50" s="451" t="s">
        <v>255</v>
      </c>
      <c r="C50" s="14" t="s">
        <v>267</v>
      </c>
      <c r="D50" s="729"/>
      <c r="E50" s="736"/>
      <c r="F50" s="736"/>
      <c r="G50" s="729"/>
      <c r="H50" s="736"/>
      <c r="I50" s="729"/>
      <c r="J50" s="736"/>
      <c r="K50" s="51"/>
      <c r="L50" s="58"/>
      <c r="M50" s="481"/>
      <c r="N50" s="195"/>
      <c r="O50" s="53"/>
      <c r="P50" s="58"/>
      <c r="Q50" s="481"/>
      <c r="R50" s="192"/>
      <c r="S50" s="62"/>
      <c r="T50" s="335"/>
      <c r="U50" s="431"/>
      <c r="V50" s="13"/>
      <c r="W50" s="36"/>
      <c r="X50" s="58"/>
      <c r="Y50" s="481"/>
      <c r="Z50" s="198"/>
      <c r="AA50" s="62"/>
      <c r="AB50" s="335"/>
      <c r="AC50" s="431"/>
      <c r="AD50" s="13"/>
      <c r="AE50" s="53"/>
      <c r="AF50" s="58"/>
      <c r="AG50" s="54"/>
      <c r="AH50" s="488"/>
      <c r="AI50" s="542"/>
      <c r="AJ50" s="548"/>
      <c r="AK50" s="543"/>
      <c r="AL50" s="545"/>
      <c r="AM50" s="748"/>
      <c r="AN50" s="58"/>
      <c r="AO50" s="725"/>
      <c r="AP50" s="747"/>
      <c r="AQ50" s="62"/>
      <c r="AR50" s="335"/>
      <c r="AS50" s="431"/>
      <c r="AT50" s="13"/>
      <c r="AU50" s="36"/>
      <c r="AV50" s="472"/>
      <c r="AW50" s="481"/>
      <c r="AX50" s="480"/>
      <c r="AY50" s="733"/>
      <c r="AZ50" s="488"/>
      <c r="BA50" s="452"/>
      <c r="BB50" s="13"/>
    </row>
    <row r="51" spans="1:54" ht="25.5" customHeight="1" x14ac:dyDescent="0.35">
      <c r="A51" s="61" t="s">
        <v>354</v>
      </c>
      <c r="B51" s="451" t="s">
        <v>256</v>
      </c>
      <c r="C51" s="14" t="s">
        <v>267</v>
      </c>
      <c r="D51" s="728">
        <v>5</v>
      </c>
      <c r="E51" s="731">
        <f t="shared" si="16"/>
        <v>150</v>
      </c>
      <c r="F51" s="731">
        <f t="shared" si="17"/>
        <v>20</v>
      </c>
      <c r="G51" s="728">
        <v>8</v>
      </c>
      <c r="H51" s="731"/>
      <c r="I51" s="728">
        <v>12</v>
      </c>
      <c r="J51" s="731">
        <f t="shared" si="18"/>
        <v>130</v>
      </c>
      <c r="K51" s="51"/>
      <c r="L51" s="58"/>
      <c r="M51" s="481"/>
      <c r="N51" s="195"/>
      <c r="O51" s="53"/>
      <c r="P51" s="58"/>
      <c r="Q51" s="481"/>
      <c r="R51" s="192"/>
      <c r="S51" s="62"/>
      <c r="T51" s="335"/>
      <c r="U51" s="431"/>
      <c r="V51" s="13"/>
      <c r="W51" s="36"/>
      <c r="X51" s="58"/>
      <c r="Y51" s="481"/>
      <c r="Z51" s="198"/>
      <c r="AA51" s="36"/>
      <c r="AB51" s="58"/>
      <c r="AC51" s="481"/>
      <c r="AD51" s="488"/>
      <c r="AE51" s="53"/>
      <c r="AF51" s="58"/>
      <c r="AG51" s="54"/>
      <c r="AH51" s="488"/>
      <c r="AI51" s="62"/>
      <c r="AJ51" s="335"/>
      <c r="AK51" s="431"/>
      <c r="AL51" s="13"/>
      <c r="AM51" s="36"/>
      <c r="AN51" s="472"/>
      <c r="AO51" s="481"/>
      <c r="AP51" s="480"/>
      <c r="AQ51" s="748">
        <v>8</v>
      </c>
      <c r="AR51" s="58"/>
      <c r="AS51" s="725">
        <v>12</v>
      </c>
      <c r="AT51" s="747">
        <v>5</v>
      </c>
      <c r="AU51" s="36"/>
      <c r="AV51" s="472"/>
      <c r="AW51" s="481"/>
      <c r="AX51" s="480"/>
      <c r="AY51" s="733">
        <v>9</v>
      </c>
      <c r="AZ51" s="488"/>
      <c r="BA51" s="452"/>
      <c r="BB51" s="13"/>
    </row>
    <row r="52" spans="1:54" ht="35.25" customHeight="1" x14ac:dyDescent="0.35">
      <c r="A52" s="61" t="s">
        <v>355</v>
      </c>
      <c r="B52" s="451" t="s">
        <v>257</v>
      </c>
      <c r="C52" s="14" t="s">
        <v>267</v>
      </c>
      <c r="D52" s="729"/>
      <c r="E52" s="736"/>
      <c r="F52" s="736"/>
      <c r="G52" s="729"/>
      <c r="H52" s="736"/>
      <c r="I52" s="729"/>
      <c r="J52" s="736"/>
      <c r="K52" s="51"/>
      <c r="L52" s="58"/>
      <c r="M52" s="481"/>
      <c r="N52" s="195"/>
      <c r="O52" s="53"/>
      <c r="P52" s="58"/>
      <c r="Q52" s="481"/>
      <c r="R52" s="192"/>
      <c r="S52" s="62"/>
      <c r="T52" s="335"/>
      <c r="U52" s="431"/>
      <c r="V52" s="13"/>
      <c r="W52" s="36"/>
      <c r="X52" s="58"/>
      <c r="Y52" s="481"/>
      <c r="Z52" s="198"/>
      <c r="AA52" s="36"/>
      <c r="AB52" s="58"/>
      <c r="AC52" s="481"/>
      <c r="AD52" s="488"/>
      <c r="AE52" s="53"/>
      <c r="AF52" s="58"/>
      <c r="AG52" s="54"/>
      <c r="AH52" s="488"/>
      <c r="AI52" s="62"/>
      <c r="AJ52" s="335"/>
      <c r="AK52" s="431"/>
      <c r="AL52" s="13"/>
      <c r="AM52" s="36"/>
      <c r="AN52" s="472"/>
      <c r="AO52" s="481"/>
      <c r="AP52" s="480"/>
      <c r="AQ52" s="748"/>
      <c r="AR52" s="58"/>
      <c r="AS52" s="725"/>
      <c r="AT52" s="747"/>
      <c r="AU52" s="36"/>
      <c r="AV52" s="472"/>
      <c r="AW52" s="481"/>
      <c r="AX52" s="480"/>
      <c r="AY52" s="733"/>
      <c r="AZ52" s="488"/>
      <c r="BA52" s="452"/>
      <c r="BB52" s="13"/>
    </row>
    <row r="53" spans="1:54" ht="27" customHeight="1" x14ac:dyDescent="0.35">
      <c r="A53" s="61" t="s">
        <v>356</v>
      </c>
      <c r="B53" s="451" t="s">
        <v>258</v>
      </c>
      <c r="C53" s="14" t="s">
        <v>267</v>
      </c>
      <c r="D53" s="786">
        <v>4</v>
      </c>
      <c r="E53" s="727">
        <f>D53*30</f>
        <v>120</v>
      </c>
      <c r="F53" s="727">
        <f>G53+I53+H53</f>
        <v>18</v>
      </c>
      <c r="G53" s="786">
        <v>8</v>
      </c>
      <c r="H53" s="727"/>
      <c r="I53" s="786">
        <v>10</v>
      </c>
      <c r="J53" s="731">
        <f>E53-F53</f>
        <v>102</v>
      </c>
      <c r="K53" s="421"/>
      <c r="L53" s="58"/>
      <c r="M53" s="481"/>
      <c r="N53" s="195"/>
      <c r="O53" s="53"/>
      <c r="P53" s="58"/>
      <c r="Q53" s="481"/>
      <c r="R53" s="192"/>
      <c r="S53" s="62"/>
      <c r="T53" s="335"/>
      <c r="U53" s="431"/>
      <c r="V53" s="13"/>
      <c r="W53" s="62"/>
      <c r="X53" s="335"/>
      <c r="Y53" s="431"/>
      <c r="Z53" s="13"/>
      <c r="AA53" s="36"/>
      <c r="AB53" s="58"/>
      <c r="AC53" s="481"/>
      <c r="AD53" s="488"/>
      <c r="AE53" s="724">
        <v>8</v>
      </c>
      <c r="AF53" s="58"/>
      <c r="AG53" s="725">
        <v>10</v>
      </c>
      <c r="AH53" s="726">
        <v>4</v>
      </c>
      <c r="AI53" s="53"/>
      <c r="AJ53" s="58"/>
      <c r="AK53" s="481"/>
      <c r="AL53" s="488"/>
      <c r="AM53" s="36"/>
      <c r="AN53" s="472"/>
      <c r="AO53" s="481"/>
      <c r="AP53" s="480"/>
      <c r="AQ53" s="542"/>
      <c r="AR53" s="548"/>
      <c r="AS53" s="543"/>
      <c r="AT53" s="545"/>
      <c r="AU53" s="36"/>
      <c r="AV53" s="472"/>
      <c r="AW53" s="481"/>
      <c r="AX53" s="480"/>
      <c r="AY53" s="733">
        <v>6</v>
      </c>
      <c r="AZ53" s="488"/>
      <c r="BA53" s="452"/>
      <c r="BB53" s="13"/>
    </row>
    <row r="54" spans="1:54" ht="19.5" x14ac:dyDescent="0.35">
      <c r="A54" s="61" t="s">
        <v>357</v>
      </c>
      <c r="B54" s="453" t="s">
        <v>259</v>
      </c>
      <c r="C54" s="387" t="s">
        <v>267</v>
      </c>
      <c r="D54" s="728"/>
      <c r="E54" s="731"/>
      <c r="F54" s="731"/>
      <c r="G54" s="728"/>
      <c r="H54" s="731"/>
      <c r="I54" s="728"/>
      <c r="J54" s="792"/>
      <c r="K54" s="51"/>
      <c r="L54" s="58"/>
      <c r="M54" s="481"/>
      <c r="N54" s="195"/>
      <c r="O54" s="53"/>
      <c r="P54" s="58"/>
      <c r="Q54" s="481"/>
      <c r="R54" s="192"/>
      <c r="S54" s="62"/>
      <c r="T54" s="335"/>
      <c r="U54" s="431"/>
      <c r="V54" s="13"/>
      <c r="W54" s="62"/>
      <c r="X54" s="335"/>
      <c r="Y54" s="431"/>
      <c r="Z54" s="13"/>
      <c r="AA54" s="36"/>
      <c r="AB54" s="58"/>
      <c r="AC54" s="481"/>
      <c r="AD54" s="488"/>
      <c r="AE54" s="724"/>
      <c r="AF54" s="58"/>
      <c r="AG54" s="725"/>
      <c r="AH54" s="726"/>
      <c r="AI54" s="53"/>
      <c r="AJ54" s="58"/>
      <c r="AK54" s="481"/>
      <c r="AL54" s="488"/>
      <c r="AM54" s="36"/>
      <c r="AN54" s="472"/>
      <c r="AO54" s="481"/>
      <c r="AP54" s="480"/>
      <c r="AQ54" s="542"/>
      <c r="AR54" s="548"/>
      <c r="AS54" s="543"/>
      <c r="AT54" s="545"/>
      <c r="AU54" s="36"/>
      <c r="AV54" s="472"/>
      <c r="AW54" s="481"/>
      <c r="AX54" s="480"/>
      <c r="AY54" s="733"/>
      <c r="AZ54" s="488"/>
      <c r="BA54" s="452"/>
      <c r="BB54" s="13"/>
    </row>
    <row r="55" spans="1:54" s="519" customFormat="1" ht="26.25" customHeight="1" x14ac:dyDescent="0.35">
      <c r="A55" s="61" t="s">
        <v>358</v>
      </c>
      <c r="B55" s="512" t="s">
        <v>219</v>
      </c>
      <c r="C55" s="518" t="s">
        <v>272</v>
      </c>
      <c r="D55" s="788">
        <v>5</v>
      </c>
      <c r="E55" s="790">
        <f t="shared" ref="E55" si="19">D55*30</f>
        <v>150</v>
      </c>
      <c r="F55" s="791">
        <f t="shared" ref="F55" si="20">G55+I55+H55</f>
        <v>20</v>
      </c>
      <c r="G55" s="732">
        <v>8</v>
      </c>
      <c r="H55" s="732"/>
      <c r="I55" s="732">
        <v>12</v>
      </c>
      <c r="J55" s="732">
        <f t="shared" ref="J55" si="21">E55-F55</f>
        <v>130</v>
      </c>
      <c r="K55" s="51"/>
      <c r="L55" s="58"/>
      <c r="M55" s="481"/>
      <c r="N55" s="195"/>
      <c r="O55" s="53"/>
      <c r="P55" s="58"/>
      <c r="Q55" s="481"/>
      <c r="R55" s="192"/>
      <c r="S55" s="36"/>
      <c r="T55" s="58"/>
      <c r="U55" s="481"/>
      <c r="V55" s="198"/>
      <c r="W55" s="724">
        <v>8</v>
      </c>
      <c r="X55" s="335"/>
      <c r="Y55" s="725">
        <v>12</v>
      </c>
      <c r="Z55" s="727">
        <v>5</v>
      </c>
      <c r="AA55" s="36"/>
      <c r="AB55" s="58"/>
      <c r="AC55" s="481"/>
      <c r="AD55" s="488"/>
      <c r="AE55" s="53"/>
      <c r="AF55" s="58"/>
      <c r="AG55" s="54"/>
      <c r="AH55" s="488"/>
      <c r="AI55" s="53"/>
      <c r="AJ55" s="58"/>
      <c r="AK55" s="481"/>
      <c r="AL55" s="488"/>
      <c r="AM55" s="36"/>
      <c r="AN55" s="472"/>
      <c r="AO55" s="481"/>
      <c r="AP55" s="480"/>
      <c r="AQ55" s="36"/>
      <c r="AR55" s="472"/>
      <c r="AS55" s="481"/>
      <c r="AT55" s="480"/>
      <c r="AU55" s="36"/>
      <c r="AV55" s="472"/>
      <c r="AW55" s="481"/>
      <c r="AX55" s="480"/>
      <c r="AY55" s="338"/>
      <c r="AZ55" s="488"/>
      <c r="BA55" s="452"/>
      <c r="BB55" s="13"/>
    </row>
    <row r="56" spans="1:54" s="519" customFormat="1" ht="36" customHeight="1" x14ac:dyDescent="0.35">
      <c r="A56" s="61" t="s">
        <v>359</v>
      </c>
      <c r="B56" s="348" t="s">
        <v>225</v>
      </c>
      <c r="C56" s="477" t="s">
        <v>267</v>
      </c>
      <c r="D56" s="789"/>
      <c r="E56" s="783"/>
      <c r="F56" s="778"/>
      <c r="G56" s="732"/>
      <c r="H56" s="732"/>
      <c r="I56" s="732"/>
      <c r="J56" s="732"/>
      <c r="K56" s="51"/>
      <c r="L56" s="58"/>
      <c r="M56" s="481"/>
      <c r="N56" s="195"/>
      <c r="O56" s="53"/>
      <c r="P56" s="58"/>
      <c r="Q56" s="481"/>
      <c r="R56" s="192"/>
      <c r="S56" s="36"/>
      <c r="T56" s="58"/>
      <c r="U56" s="481"/>
      <c r="V56" s="198"/>
      <c r="W56" s="724"/>
      <c r="X56" s="335"/>
      <c r="Y56" s="725"/>
      <c r="Z56" s="727"/>
      <c r="AA56" s="36"/>
      <c r="AB56" s="58"/>
      <c r="AC56" s="481"/>
      <c r="AD56" s="488"/>
      <c r="AE56" s="53"/>
      <c r="AF56" s="58"/>
      <c r="AG56" s="54"/>
      <c r="AH56" s="488"/>
      <c r="AI56" s="53"/>
      <c r="AJ56" s="58"/>
      <c r="AK56" s="481"/>
      <c r="AL56" s="488"/>
      <c r="AM56" s="36"/>
      <c r="AN56" s="472"/>
      <c r="AO56" s="481"/>
      <c r="AP56" s="480"/>
      <c r="AQ56" s="36"/>
      <c r="AR56" s="472"/>
      <c r="AS56" s="481"/>
      <c r="AT56" s="480"/>
      <c r="AU56" s="36"/>
      <c r="AV56" s="472"/>
      <c r="AW56" s="481"/>
      <c r="AX56" s="480"/>
      <c r="AY56" s="338">
        <v>4</v>
      </c>
      <c r="AZ56" s="488"/>
      <c r="BA56" s="452"/>
      <c r="BB56" s="13"/>
    </row>
    <row r="57" spans="1:54" s="519" customFormat="1" ht="19.5" x14ac:dyDescent="0.35">
      <c r="A57" s="61" t="s">
        <v>360</v>
      </c>
      <c r="B57" s="452" t="s">
        <v>295</v>
      </c>
      <c r="C57" s="477" t="s">
        <v>267</v>
      </c>
      <c r="D57" s="728">
        <v>5</v>
      </c>
      <c r="E57" s="727">
        <f>D57*30</f>
        <v>150</v>
      </c>
      <c r="F57" s="727">
        <f t="shared" ref="F57" si="22">G57+I57+H57</f>
        <v>18</v>
      </c>
      <c r="G57" s="786">
        <v>8</v>
      </c>
      <c r="H57" s="731"/>
      <c r="I57" s="728">
        <v>10</v>
      </c>
      <c r="J57" s="731">
        <f>E57-F57</f>
        <v>132</v>
      </c>
      <c r="K57" s="51"/>
      <c r="L57" s="58"/>
      <c r="M57" s="481"/>
      <c r="N57" s="195"/>
      <c r="O57" s="53"/>
      <c r="P57" s="58"/>
      <c r="Q57" s="481"/>
      <c r="R57" s="192"/>
      <c r="S57" s="724">
        <v>8</v>
      </c>
      <c r="T57" s="472"/>
      <c r="U57" s="725">
        <v>10</v>
      </c>
      <c r="V57" s="727">
        <v>5</v>
      </c>
      <c r="W57" s="62"/>
      <c r="X57" s="335"/>
      <c r="Y57" s="431"/>
      <c r="Z57" s="13"/>
      <c r="AA57" s="36"/>
      <c r="AB57" s="58"/>
      <c r="AC57" s="481"/>
      <c r="AD57" s="488"/>
      <c r="AE57" s="53"/>
      <c r="AF57" s="58"/>
      <c r="AG57" s="54"/>
      <c r="AH57" s="488"/>
      <c r="AI57" s="53"/>
      <c r="AJ57" s="58"/>
      <c r="AK57" s="481"/>
      <c r="AL57" s="488"/>
      <c r="AM57" s="62"/>
      <c r="AN57" s="335"/>
      <c r="AO57" s="431"/>
      <c r="AP57" s="13"/>
      <c r="AQ57" s="36"/>
      <c r="AR57" s="472"/>
      <c r="AS57" s="481"/>
      <c r="AT57" s="480"/>
      <c r="AU57" s="36"/>
      <c r="AV57" s="472"/>
      <c r="AW57" s="481"/>
      <c r="AX57" s="480"/>
      <c r="AY57" s="733">
        <v>3</v>
      </c>
      <c r="AZ57" s="488"/>
      <c r="BA57" s="452"/>
      <c r="BB57" s="13"/>
    </row>
    <row r="58" spans="1:54" ht="20.25" thickBot="1" x14ac:dyDescent="0.4">
      <c r="A58" s="61" t="s">
        <v>361</v>
      </c>
      <c r="B58" s="349" t="s">
        <v>241</v>
      </c>
      <c r="C58" s="14" t="s">
        <v>267</v>
      </c>
      <c r="D58" s="710"/>
      <c r="E58" s="785"/>
      <c r="F58" s="731"/>
      <c r="G58" s="728"/>
      <c r="H58" s="787"/>
      <c r="I58" s="710"/>
      <c r="J58" s="787"/>
      <c r="K58" s="51"/>
      <c r="L58" s="58"/>
      <c r="M58" s="481"/>
      <c r="N58" s="195"/>
      <c r="O58" s="53"/>
      <c r="P58" s="58"/>
      <c r="Q58" s="481"/>
      <c r="R58" s="192"/>
      <c r="S58" s="724"/>
      <c r="T58" s="472"/>
      <c r="U58" s="725"/>
      <c r="V58" s="727"/>
      <c r="W58" s="62"/>
      <c r="X58" s="335"/>
      <c r="Y58" s="431"/>
      <c r="Z58" s="13"/>
      <c r="AA58" s="36"/>
      <c r="AB58" s="58"/>
      <c r="AC58" s="481"/>
      <c r="AD58" s="488"/>
      <c r="AE58" s="53"/>
      <c r="AF58" s="58"/>
      <c r="AG58" s="54"/>
      <c r="AH58" s="488"/>
      <c r="AI58" s="53"/>
      <c r="AJ58" s="58"/>
      <c r="AK58" s="481"/>
      <c r="AL58" s="488"/>
      <c r="AM58" s="62"/>
      <c r="AN58" s="335"/>
      <c r="AO58" s="431"/>
      <c r="AP58" s="13"/>
      <c r="AQ58" s="36"/>
      <c r="AR58" s="472"/>
      <c r="AS58" s="481"/>
      <c r="AT58" s="480"/>
      <c r="AU58" s="36"/>
      <c r="AV58" s="472"/>
      <c r="AW58" s="481"/>
      <c r="AX58" s="480"/>
      <c r="AY58" s="733"/>
      <c r="AZ58" s="488"/>
      <c r="BA58" s="452"/>
      <c r="BB58" s="13"/>
    </row>
    <row r="59" spans="1:54" ht="20.25" thickBot="1" x14ac:dyDescent="0.4">
      <c r="A59" s="1"/>
      <c r="B59" s="2" t="s">
        <v>347</v>
      </c>
      <c r="C59" s="3"/>
      <c r="D59" s="379">
        <f>D30+D46</f>
        <v>96</v>
      </c>
      <c r="E59" s="1">
        <f t="shared" ref="E59" si="23">D59*30</f>
        <v>2880</v>
      </c>
      <c r="F59" s="379"/>
      <c r="G59" s="379"/>
      <c r="H59" s="379"/>
      <c r="I59" s="379"/>
      <c r="J59" s="379"/>
      <c r="K59" s="662">
        <f>SUM(K27:M54)</f>
        <v>0</v>
      </c>
      <c r="L59" s="663"/>
      <c r="M59" s="664"/>
      <c r="N59" s="381">
        <f>SUM(N27:N54)</f>
        <v>0</v>
      </c>
      <c r="O59" s="662">
        <f>SUM(O27:Q53)</f>
        <v>0</v>
      </c>
      <c r="P59" s="663"/>
      <c r="Q59" s="664"/>
      <c r="R59" s="342">
        <f>SUM(R27:R54)</f>
        <v>0</v>
      </c>
      <c r="S59" s="662">
        <f>SUM(S26:U54)</f>
        <v>52</v>
      </c>
      <c r="T59" s="663"/>
      <c r="U59" s="664"/>
      <c r="V59" s="381">
        <f>SUM(V30:V58)</f>
        <v>15</v>
      </c>
      <c r="W59" s="662">
        <f>SUM(W26:Y54)</f>
        <v>0</v>
      </c>
      <c r="X59" s="663"/>
      <c r="Y59" s="664"/>
      <c r="Z59" s="381">
        <f>SUM(Z30:Z58)</f>
        <v>5</v>
      </c>
      <c r="AA59" s="662">
        <f>SUM(AA27:AC54)</f>
        <v>110</v>
      </c>
      <c r="AB59" s="663"/>
      <c r="AC59" s="664"/>
      <c r="AD59" s="381">
        <f>SUM(AD30:AD53)</f>
        <v>24</v>
      </c>
      <c r="AE59" s="662">
        <f>SUM(AE27:AG54)</f>
        <v>70</v>
      </c>
      <c r="AF59" s="663"/>
      <c r="AG59" s="664"/>
      <c r="AH59" s="379">
        <f>SUM(AH30:AH54)</f>
        <v>12</v>
      </c>
      <c r="AI59" s="662">
        <f>SUM(AI27:AK54)</f>
        <v>82</v>
      </c>
      <c r="AJ59" s="663"/>
      <c r="AK59" s="664"/>
      <c r="AL59" s="379">
        <f>SUM(AL30:AL54)</f>
        <v>20</v>
      </c>
      <c r="AM59" s="662">
        <f>SUM(AM27:AO54)</f>
        <v>42</v>
      </c>
      <c r="AN59" s="663"/>
      <c r="AO59" s="664"/>
      <c r="AP59" s="379">
        <f>SUM(AP29:AP58)</f>
        <v>10</v>
      </c>
      <c r="AQ59" s="662">
        <f>SUM(AQ29:AS54)</f>
        <v>44</v>
      </c>
      <c r="AR59" s="741"/>
      <c r="AS59" s="742"/>
      <c r="AT59" s="174">
        <f>SUM(AT29:AT58)</f>
        <v>10</v>
      </c>
      <c r="AU59" s="662">
        <f>SUM(AU29:AW54)</f>
        <v>0</v>
      </c>
      <c r="AV59" s="741"/>
      <c r="AW59" s="664"/>
      <c r="AX59" s="379">
        <f>SUM(AX29:AX54)</f>
        <v>0</v>
      </c>
      <c r="AY59" s="379"/>
      <c r="AZ59" s="379"/>
      <c r="BA59" s="379"/>
      <c r="BB59" s="4"/>
    </row>
    <row r="60" spans="1:54" ht="21.75" customHeight="1" thickBot="1" x14ac:dyDescent="0.4">
      <c r="A60" s="1"/>
      <c r="B60" s="2" t="s">
        <v>179</v>
      </c>
      <c r="C60" s="3"/>
      <c r="D60" s="174">
        <f>D29+D21+D11</f>
        <v>107</v>
      </c>
      <c r="E60" s="174">
        <f>E29+E21+E11</f>
        <v>330</v>
      </c>
      <c r="F60" s="174"/>
      <c r="G60" s="174"/>
      <c r="H60" s="174"/>
      <c r="I60" s="174"/>
      <c r="J60" s="379"/>
      <c r="K60" s="662">
        <f>SUM(K28:M54)</f>
        <v>0</v>
      </c>
      <c r="L60" s="663"/>
      <c r="M60" s="664"/>
      <c r="N60" s="381">
        <f>SUM(N54)+N27+N19</f>
        <v>0</v>
      </c>
      <c r="O60" s="662">
        <f>SUM(O28:Q54)</f>
        <v>0</v>
      </c>
      <c r="P60" s="663"/>
      <c r="Q60" s="664"/>
      <c r="R60" s="342">
        <f>R59+R27+R19</f>
        <v>0</v>
      </c>
      <c r="S60" s="662">
        <f>S59+S27+S19</f>
        <v>68</v>
      </c>
      <c r="T60" s="663"/>
      <c r="U60" s="664"/>
      <c r="V60" s="381">
        <f>V19+V27+V59</f>
        <v>20</v>
      </c>
      <c r="W60" s="662">
        <f>W59+W27+W19</f>
        <v>0</v>
      </c>
      <c r="X60" s="663"/>
      <c r="Y60" s="664"/>
      <c r="Z60" s="342">
        <f>Z59+Z27+Z19</f>
        <v>5</v>
      </c>
      <c r="AA60" s="665">
        <f>AA19+AA27+AA59</f>
        <v>116</v>
      </c>
      <c r="AB60" s="666"/>
      <c r="AC60" s="667"/>
      <c r="AD60" s="379">
        <f>AD59+AD27+AD19</f>
        <v>26</v>
      </c>
      <c r="AE60" s="662">
        <f>AE59+AE27+AE19</f>
        <v>86</v>
      </c>
      <c r="AF60" s="663"/>
      <c r="AG60" s="664"/>
      <c r="AH60" s="379">
        <f>AH59+AH27+AH19</f>
        <v>16</v>
      </c>
      <c r="AI60" s="662">
        <f>AI59+AI27+AI19</f>
        <v>82</v>
      </c>
      <c r="AJ60" s="663"/>
      <c r="AK60" s="664"/>
      <c r="AL60" s="379">
        <f>AL59+AL27+AL19</f>
        <v>20</v>
      </c>
      <c r="AM60" s="662">
        <f>AM59+AM27+AM19</f>
        <v>42</v>
      </c>
      <c r="AN60" s="663"/>
      <c r="AO60" s="664"/>
      <c r="AP60" s="379">
        <f>AP59+AP27+AP19</f>
        <v>10</v>
      </c>
      <c r="AQ60" s="662">
        <f>AQ59+AQ27+AQ19</f>
        <v>44</v>
      </c>
      <c r="AR60" s="663"/>
      <c r="AS60" s="664"/>
      <c r="AT60" s="174">
        <f>AT59+AT27+AT19</f>
        <v>10</v>
      </c>
      <c r="AU60" s="662">
        <f>AU59+AU27+AU19</f>
        <v>0</v>
      </c>
      <c r="AV60" s="663"/>
      <c r="AW60" s="664"/>
      <c r="AX60" s="174">
        <f>AX59+AX27+AX19</f>
        <v>0</v>
      </c>
      <c r="AY60" s="174"/>
      <c r="AZ60" s="174"/>
      <c r="BA60" s="379"/>
      <c r="BB60" s="4"/>
    </row>
    <row r="62" spans="1:54" ht="20.25" x14ac:dyDescent="0.3">
      <c r="A62" s="19"/>
      <c r="B62" s="19" t="s">
        <v>374</v>
      </c>
      <c r="C62" s="17"/>
      <c r="D62" s="19"/>
      <c r="E62" s="19" t="s">
        <v>366</v>
      </c>
      <c r="F62" s="20"/>
      <c r="G62" s="20"/>
      <c r="H62" s="17"/>
      <c r="I62" s="20"/>
      <c r="J62" s="20"/>
      <c r="K62" s="20"/>
      <c r="L62" s="20"/>
      <c r="M62" s="17"/>
      <c r="N62" s="20"/>
      <c r="O62" s="21"/>
      <c r="P62" s="19"/>
      <c r="Q62" s="20"/>
      <c r="R62" s="20"/>
      <c r="S62" s="19"/>
      <c r="T62" s="20"/>
      <c r="U62" s="20"/>
      <c r="V62" s="20"/>
      <c r="W62" s="17"/>
      <c r="X62" s="17"/>
      <c r="Y62" s="19" t="s">
        <v>375</v>
      </c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8"/>
      <c r="AL62" s="17"/>
      <c r="AM62" s="17"/>
      <c r="AN62" s="17"/>
      <c r="AO62" s="17"/>
      <c r="AP62" s="17"/>
      <c r="AQ62" s="17"/>
      <c r="AR62" s="17"/>
      <c r="AS62" s="17"/>
      <c r="AT62" s="17"/>
      <c r="AU62"/>
      <c r="AV62"/>
      <c r="AW62"/>
      <c r="AX62"/>
      <c r="AY62"/>
      <c r="AZ62"/>
      <c r="BA62"/>
      <c r="BB62"/>
    </row>
    <row r="63" spans="1:54" ht="20.25" x14ac:dyDescent="0.3">
      <c r="A63" s="19"/>
      <c r="B63" s="19" t="s">
        <v>70</v>
      </c>
      <c r="C63" s="17"/>
      <c r="D63" s="19"/>
      <c r="E63" s="19" t="s">
        <v>71</v>
      </c>
      <c r="F63" s="20"/>
      <c r="G63" s="20"/>
      <c r="H63" s="17"/>
      <c r="I63" s="20"/>
      <c r="J63" s="20"/>
      <c r="K63" s="20"/>
      <c r="L63" s="20"/>
      <c r="M63" s="17"/>
      <c r="N63" s="20"/>
      <c r="O63" s="21"/>
      <c r="P63" s="19"/>
      <c r="Q63" s="20"/>
      <c r="R63" s="20"/>
      <c r="S63" s="19"/>
      <c r="T63" s="20"/>
      <c r="U63" s="20"/>
      <c r="V63" s="20"/>
      <c r="W63" s="17"/>
      <c r="X63" s="17"/>
      <c r="Y63" s="19" t="s">
        <v>72</v>
      </c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8"/>
      <c r="AL63" s="17"/>
      <c r="AM63" s="17"/>
      <c r="AN63" s="17"/>
      <c r="AO63" s="17"/>
      <c r="AP63" s="17"/>
      <c r="AQ63" s="17"/>
      <c r="AR63" s="17"/>
      <c r="AS63" s="17"/>
      <c r="AT63" s="17"/>
      <c r="AU63"/>
      <c r="AV63"/>
      <c r="AW63"/>
      <c r="AX63"/>
      <c r="AY63"/>
      <c r="AZ63"/>
      <c r="BA63"/>
      <c r="BB63"/>
    </row>
    <row r="64" spans="1:54" ht="20.25" x14ac:dyDescent="0.3">
      <c r="A64" s="19"/>
      <c r="B64" s="19" t="s">
        <v>372</v>
      </c>
      <c r="C64" s="17"/>
      <c r="D64" s="19"/>
      <c r="E64" s="19" t="s">
        <v>367</v>
      </c>
      <c r="F64" s="20"/>
      <c r="G64" s="20"/>
      <c r="H64" s="17"/>
      <c r="I64" s="20"/>
      <c r="J64" s="20"/>
      <c r="K64" s="20"/>
      <c r="L64" s="20"/>
      <c r="M64" s="17"/>
      <c r="N64" s="20"/>
      <c r="O64" s="21"/>
      <c r="P64" s="19"/>
      <c r="Q64" s="20"/>
      <c r="R64" s="20"/>
      <c r="S64" s="19"/>
      <c r="T64" s="20"/>
      <c r="U64" s="20"/>
      <c r="V64" s="20"/>
      <c r="W64" s="17"/>
      <c r="X64" s="17"/>
      <c r="Y64" s="19" t="s">
        <v>373</v>
      </c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8"/>
      <c r="AL64" s="17"/>
      <c r="AM64" s="17"/>
      <c r="AN64" s="17"/>
      <c r="AO64" s="17"/>
      <c r="AP64" s="17"/>
      <c r="AQ64" s="17"/>
      <c r="AR64" s="17"/>
      <c r="AS64" s="17"/>
      <c r="AT64" s="17"/>
      <c r="AU64"/>
      <c r="AV64"/>
      <c r="AW64"/>
      <c r="AX64"/>
      <c r="AY64"/>
      <c r="AZ64"/>
      <c r="BA64"/>
      <c r="BB64"/>
    </row>
  </sheetData>
  <mergeCells count="195">
    <mergeCell ref="AH53:AH54"/>
    <mergeCell ref="AQ60:AS60"/>
    <mergeCell ref="AU59:AW59"/>
    <mergeCell ref="AU60:AW60"/>
    <mergeCell ref="AQ19:AS19"/>
    <mergeCell ref="AU19:AW19"/>
    <mergeCell ref="AQ27:AS27"/>
    <mergeCell ref="AU27:AW27"/>
    <mergeCell ref="AQ6:AX6"/>
    <mergeCell ref="AQ7:AT7"/>
    <mergeCell ref="AU7:AX7"/>
    <mergeCell ref="AQ8:AQ9"/>
    <mergeCell ref="AR8:AR9"/>
    <mergeCell ref="AS8:AS9"/>
    <mergeCell ref="AT8:AT9"/>
    <mergeCell ref="AU8:AU9"/>
    <mergeCell ref="AV8:AV9"/>
    <mergeCell ref="AW8:AW9"/>
    <mergeCell ref="AX8:AX9"/>
    <mergeCell ref="AM60:AO60"/>
    <mergeCell ref="AE59:AG59"/>
    <mergeCell ref="AI59:AK59"/>
    <mergeCell ref="AM59:AO59"/>
    <mergeCell ref="K60:M60"/>
    <mergeCell ref="O60:Q60"/>
    <mergeCell ref="S60:U60"/>
    <mergeCell ref="W60:Y60"/>
    <mergeCell ref="AA60:AC60"/>
    <mergeCell ref="AE60:AG60"/>
    <mergeCell ref="AI60:AK60"/>
    <mergeCell ref="C3:AC3"/>
    <mergeCell ref="AY53:AY54"/>
    <mergeCell ref="K59:M59"/>
    <mergeCell ref="O59:Q59"/>
    <mergeCell ref="S59:U59"/>
    <mergeCell ref="W59:Y59"/>
    <mergeCell ref="AA59:AC59"/>
    <mergeCell ref="D53:D54"/>
    <mergeCell ref="E53:E54"/>
    <mergeCell ref="F53:F54"/>
    <mergeCell ref="G53:G54"/>
    <mergeCell ref="H53:H54"/>
    <mergeCell ref="I53:I54"/>
    <mergeCell ref="AQ59:AS59"/>
    <mergeCell ref="D49:D50"/>
    <mergeCell ref="E49:E50"/>
    <mergeCell ref="F49:F50"/>
    <mergeCell ref="G49:G50"/>
    <mergeCell ref="AY49:AY50"/>
    <mergeCell ref="J53:J54"/>
    <mergeCell ref="AY47:AY48"/>
    <mergeCell ref="B28:BB28"/>
    <mergeCell ref="D51:D52"/>
    <mergeCell ref="E51:E52"/>
    <mergeCell ref="AZ8:AZ9"/>
    <mergeCell ref="BA8:BA9"/>
    <mergeCell ref="AH8:AH9"/>
    <mergeCell ref="AI8:AI9"/>
    <mergeCell ref="AJ8:AJ9"/>
    <mergeCell ref="AK8:AK9"/>
    <mergeCell ref="K27:M27"/>
    <mergeCell ref="O27:Q27"/>
    <mergeCell ref="S27:U27"/>
    <mergeCell ref="W27:Y27"/>
    <mergeCell ref="AA27:AC27"/>
    <mergeCell ref="AE27:AG27"/>
    <mergeCell ref="AI27:AK27"/>
    <mergeCell ref="AM27:AO27"/>
    <mergeCell ref="B20:BB20"/>
    <mergeCell ref="A21:B21"/>
    <mergeCell ref="D25:D26"/>
    <mergeCell ref="E25:E26"/>
    <mergeCell ref="F25:F26"/>
    <mergeCell ref="G25:G26"/>
    <mergeCell ref="H25:H26"/>
    <mergeCell ref="B6:B9"/>
    <mergeCell ref="C6:C9"/>
    <mergeCell ref="D6:E8"/>
    <mergeCell ref="F6:J6"/>
    <mergeCell ref="K6:R6"/>
    <mergeCell ref="S6:Z6"/>
    <mergeCell ref="AA6:AH6"/>
    <mergeCell ref="AI6:AP6"/>
    <mergeCell ref="T8:T9"/>
    <mergeCell ref="U8:U9"/>
    <mergeCell ref="AI7:AL7"/>
    <mergeCell ref="AM7:AP7"/>
    <mergeCell ref="AB8:AB9"/>
    <mergeCell ref="AC8:AC9"/>
    <mergeCell ref="AP8:AP9"/>
    <mergeCell ref="F7:F9"/>
    <mergeCell ref="G7:I7"/>
    <mergeCell ref="J7:J9"/>
    <mergeCell ref="K7:N7"/>
    <mergeCell ref="O7:R7"/>
    <mergeCell ref="S7:V7"/>
    <mergeCell ref="W7:Z7"/>
    <mergeCell ref="AA7:AD7"/>
    <mergeCell ref="AE7:AH7"/>
    <mergeCell ref="P8:P9"/>
    <mergeCell ref="Q8:Q9"/>
    <mergeCell ref="R8:R9"/>
    <mergeCell ref="AY6:BB7"/>
    <mergeCell ref="BB8:BB9"/>
    <mergeCell ref="I25:I26"/>
    <mergeCell ref="J25:J26"/>
    <mergeCell ref="AE25:AE26"/>
    <mergeCell ref="AG25:AG26"/>
    <mergeCell ref="AH25:AH26"/>
    <mergeCell ref="AY25:AY26"/>
    <mergeCell ref="B10:BB10"/>
    <mergeCell ref="A11:B11"/>
    <mergeCell ref="G8:G9"/>
    <mergeCell ref="H8:H9"/>
    <mergeCell ref="K19:M19"/>
    <mergeCell ref="O19:Q19"/>
    <mergeCell ref="S19:U19"/>
    <mergeCell ref="W19:Y19"/>
    <mergeCell ref="AA19:AC19"/>
    <mergeCell ref="AE19:AG19"/>
    <mergeCell ref="AI19:AK19"/>
    <mergeCell ref="O8:O9"/>
    <mergeCell ref="AD8:AD9"/>
    <mergeCell ref="AL8:AL9"/>
    <mergeCell ref="AM8:AM9"/>
    <mergeCell ref="A6:A9"/>
    <mergeCell ref="AG8:AG9"/>
    <mergeCell ref="V8:V9"/>
    <mergeCell ref="W8:W9"/>
    <mergeCell ref="X8:X9"/>
    <mergeCell ref="Y8:Y9"/>
    <mergeCell ref="Z8:Z9"/>
    <mergeCell ref="AA8:AA9"/>
    <mergeCell ref="AY57:AY58"/>
    <mergeCell ref="AN8:AN9"/>
    <mergeCell ref="AO8:AO9"/>
    <mergeCell ref="AM19:AO19"/>
    <mergeCell ref="AY51:AY52"/>
    <mergeCell ref="AY8:AY9"/>
    <mergeCell ref="AM49:AM50"/>
    <mergeCell ref="AO49:AO50"/>
    <mergeCell ref="AP49:AP50"/>
    <mergeCell ref="AQ51:AQ52"/>
    <mergeCell ref="AS51:AS52"/>
    <mergeCell ref="AT51:AT52"/>
    <mergeCell ref="W55:W56"/>
    <mergeCell ref="Y55:Y56"/>
    <mergeCell ref="Z55:Z56"/>
    <mergeCell ref="AE53:AE54"/>
    <mergeCell ref="AG53:AG54"/>
    <mergeCell ref="S57:S58"/>
    <mergeCell ref="U57:U58"/>
    <mergeCell ref="V57:V58"/>
    <mergeCell ref="F51:F52"/>
    <mergeCell ref="G51:G52"/>
    <mergeCell ref="H51:H52"/>
    <mergeCell ref="U47:U48"/>
    <mergeCell ref="V47:V48"/>
    <mergeCell ref="D55:D56"/>
    <mergeCell ref="E55:E56"/>
    <mergeCell ref="F55:F56"/>
    <mergeCell ref="G55:G56"/>
    <mergeCell ref="AE8:AE9"/>
    <mergeCell ref="AF8:AF9"/>
    <mergeCell ref="I8:I9"/>
    <mergeCell ref="K8:K9"/>
    <mergeCell ref="L8:L9"/>
    <mergeCell ref="M8:M9"/>
    <mergeCell ref="N8:N9"/>
    <mergeCell ref="J49:J50"/>
    <mergeCell ref="S8:S9"/>
    <mergeCell ref="D57:D58"/>
    <mergeCell ref="E57:E58"/>
    <mergeCell ref="F57:F58"/>
    <mergeCell ref="G57:G58"/>
    <mergeCell ref="H57:H58"/>
    <mergeCell ref="D14:D18"/>
    <mergeCell ref="E14:E18"/>
    <mergeCell ref="S47:S48"/>
    <mergeCell ref="H49:H50"/>
    <mergeCell ref="I49:I50"/>
    <mergeCell ref="H55:H56"/>
    <mergeCell ref="I55:I56"/>
    <mergeCell ref="J55:J56"/>
    <mergeCell ref="I51:I52"/>
    <mergeCell ref="J51:J52"/>
    <mergeCell ref="D47:D48"/>
    <mergeCell ref="E47:E48"/>
    <mergeCell ref="F47:F48"/>
    <mergeCell ref="G47:G48"/>
    <mergeCell ref="H47:H48"/>
    <mergeCell ref="I47:I48"/>
    <mergeCell ref="J47:J48"/>
    <mergeCell ref="I57:I58"/>
    <mergeCell ref="J57:J58"/>
  </mergeCells>
  <pageMargins left="0.19685039370078741" right="0.19685039370078741" top="0.19685039370078741" bottom="0.19685039370078741" header="0.19685039370078741" footer="0.19685039370078741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Базовая часть РУП</vt:lpstr>
      <vt:lpstr>БТПиП прил1</vt:lpstr>
      <vt:lpstr>ЗЧС прил 2</vt:lpstr>
      <vt:lpstr>'Базовая часть РУП'!Область_печати</vt:lpstr>
      <vt:lpstr>'БТПиП прил1'!Область_печати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план кафедры ПОКС(бакалавр по ECTS) по программным модулям</dc:title>
  <dc:subject>Учебный план кафедры ПОКС(бакалавр по ECTS) по семестрам</dc:subject>
  <dc:creator>Тен И.Г.</dc:creator>
  <dc:description>9.07.08 Curriculum has been updated to Educational and Technological Practices accounting._x000d_
1.07.2008 Учебный план бакалавра по кредитной технологии обучения.</dc:description>
  <cp:lastModifiedBy>Администратор</cp:lastModifiedBy>
  <cp:lastPrinted>2020-09-18T05:15:24Z</cp:lastPrinted>
  <dcterms:created xsi:type="dcterms:W3CDTF">1999-08-17T06:17:32Z</dcterms:created>
  <dcterms:modified xsi:type="dcterms:W3CDTF">2021-08-27T06:16:04Z</dcterms:modified>
  <cp:category>Curriculum of Software Engineering department</cp:category>
</cp:coreProperties>
</file>